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6215" windowHeight="6045"/>
  </bookViews>
  <sheets>
    <sheet name="TKB HK1, 2021" sheetId="1" r:id="rId1"/>
    <sheet name="PCGD GDMN" sheetId="13" r:id="rId2"/>
    <sheet name="GDĐB" sheetId="12" r:id="rId3"/>
    <sheet name="GDTC" sheetId="11" r:id="rId4"/>
    <sheet name="SPÂN" sheetId="7" r:id="rId5"/>
    <sheet name="SPTA" sheetId="8" r:id="rId6"/>
  </sheets>
  <calcPr calcId="124519"/>
</workbook>
</file>

<file path=xl/calcChain.xml><?xml version="1.0" encoding="utf-8"?>
<calcChain xmlns="http://schemas.openxmlformats.org/spreadsheetml/2006/main">
  <c r="Y3" i="1"/>
  <c r="Y2"/>
  <c r="F113" i="13"/>
  <c r="E113"/>
  <c r="F98"/>
  <c r="E98"/>
  <c r="F74"/>
  <c r="E74"/>
  <c r="F62"/>
  <c r="E62"/>
  <c r="F36"/>
  <c r="E36"/>
  <c r="F20"/>
  <c r="E20"/>
  <c r="F77" i="8"/>
  <c r="E77"/>
  <c r="F64"/>
  <c r="E64"/>
  <c r="F33"/>
  <c r="E33"/>
  <c r="F19"/>
  <c r="E19"/>
  <c r="F79" i="7"/>
  <c r="E79"/>
  <c r="F64"/>
  <c r="E64"/>
  <c r="L62"/>
  <c r="F18"/>
  <c r="E18"/>
  <c r="F72" i="11"/>
  <c r="E72"/>
  <c r="F60"/>
  <c r="E60"/>
  <c r="F34"/>
  <c r="E34"/>
  <c r="F18"/>
  <c r="E18"/>
  <c r="F72" i="12"/>
  <c r="E72"/>
  <c r="F58"/>
  <c r="E58"/>
  <c r="F35"/>
  <c r="E35"/>
  <c r="F19"/>
  <c r="E19"/>
  <c r="A42" i="1" l="1"/>
  <c r="A24"/>
  <c r="AF8" l="1"/>
  <c r="AG7"/>
  <c r="AG25" l="1"/>
  <c r="AF12"/>
  <c r="AF14" s="1"/>
  <c r="AF18" s="1"/>
  <c r="AF20" s="1"/>
  <c r="AF26" s="1"/>
  <c r="AF30" s="1"/>
  <c r="AF32" s="1"/>
  <c r="AF36" s="1"/>
  <c r="AF38" s="1"/>
  <c r="B25" l="1"/>
  <c r="A12"/>
  <c r="A14" s="1"/>
  <c r="A18" s="1"/>
  <c r="A20" s="1"/>
  <c r="A26" s="1"/>
  <c r="A30" s="1"/>
  <c r="A32" s="1"/>
  <c r="A36" s="1"/>
  <c r="A38" s="1"/>
  <c r="AF42" s="1"/>
</calcChain>
</file>

<file path=xl/sharedStrings.xml><?xml version="1.0" encoding="utf-8"?>
<sst xmlns="http://schemas.openxmlformats.org/spreadsheetml/2006/main" count="2116" uniqueCount="862">
  <si>
    <t>TRƯỜNG CĐSP TRUNG ƯƠNG - NHA TRANG</t>
  </si>
  <si>
    <t xml:space="preserve"> 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</si>
  <si>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</si>
  <si>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</si>
  <si>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</si>
  <si>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</si>
  <si>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</si>
  <si>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</si>
  <si>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</si>
  <si>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</si>
  <si>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</si>
  <si>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</si>
  <si>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</si>
  <si>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</si>
  <si>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GIÁO DỤC MẦM NON KHÓA 2018 (M23)</t>
  </si>
  <si>
    <t>M23A</t>
  </si>
  <si>
    <t>M23B</t>
  </si>
  <si>
    <t>M23C</t>
  </si>
  <si>
    <t>M23D</t>
  </si>
  <si>
    <t>M23E</t>
  </si>
  <si>
    <t>M23G</t>
  </si>
  <si>
    <t>M23H</t>
  </si>
  <si>
    <t>M23I</t>
  </si>
  <si>
    <t>D14</t>
  </si>
  <si>
    <t>T18</t>
  </si>
  <si>
    <t>N24</t>
  </si>
  <si>
    <t>TA6</t>
  </si>
  <si>
    <t>GIÁO DỤC MẦM NON KHÓA 2019 (M24)</t>
  </si>
  <si>
    <t>M24A</t>
  </si>
  <si>
    <t>M24B</t>
  </si>
  <si>
    <t>M24C</t>
  </si>
  <si>
    <t>M24D</t>
  </si>
  <si>
    <t>M24E</t>
  </si>
  <si>
    <t>M24G</t>
  </si>
  <si>
    <t>D15</t>
  </si>
  <si>
    <t>T19</t>
  </si>
  <si>
    <t>TA7</t>
  </si>
  <si>
    <t>N25</t>
  </si>
  <si>
    <t>THỜI KHÓA BIỂU HỌC KỲ I NĂM HỌC 2020 - 2021</t>
  </si>
  <si>
    <t>GDTKKTC&amp;TT- 205A7</t>
  </si>
  <si>
    <t>TCHĐGD...MN-204A7</t>
  </si>
  <si>
    <t>GDTKT TT-205A7</t>
  </si>
  <si>
    <t>Đệm đàn-PNC2</t>
  </si>
  <si>
    <t>GDT khiếm thính-204A7</t>
  </si>
  <si>
    <t>VS&amp;YH TDTT-204A7</t>
  </si>
  <si>
    <t>Hòa âm-201A7</t>
  </si>
  <si>
    <t>TATC - 103A7</t>
  </si>
  <si>
    <t>Nhạc cụ organ 2</t>
  </si>
  <si>
    <t>TATC-201A2</t>
  </si>
  <si>
    <t>Ký xướng âm 5-303A7</t>
  </si>
  <si>
    <t>PP toán</t>
  </si>
  <si>
    <t>PPTH</t>
  </si>
  <si>
    <t>TATC</t>
  </si>
  <si>
    <t>CH-DD HTT - 201A8</t>
  </si>
  <si>
    <t>PP DD CTBD-201A8</t>
  </si>
  <si>
    <t xml:space="preserve">TATC A2.1 </t>
  </si>
  <si>
    <t>Nghệ thuật tạo hình</t>
  </si>
  <si>
    <t xml:space="preserve">Phòng bệnh và ĐBAT cho trẻ </t>
  </si>
  <si>
    <t>M25A</t>
  </si>
  <si>
    <t>M25B</t>
  </si>
  <si>
    <t>M25C</t>
  </si>
  <si>
    <t>M25D</t>
  </si>
  <si>
    <t>M25E</t>
  </si>
  <si>
    <t>M25G</t>
  </si>
  <si>
    <t>GIÁO DỤC MẦM NON KHÓA 2020 (M25)</t>
  </si>
  <si>
    <t xml:space="preserve">Nghệ thuật tạo hình </t>
  </si>
  <si>
    <t>Âm nhạc  205A2</t>
  </si>
  <si>
    <t>(Trung - 4) 402A1</t>
  </si>
  <si>
    <t>(Hiệp - 4) 403A1</t>
  </si>
  <si>
    <t>(Thủy - 4)</t>
  </si>
  <si>
    <t>Những NLCB CN Mác - LN  (Liệu - 2) 401A1</t>
  </si>
  <si>
    <t>Tâm lý - GDH Đại cương (Huyền - 2) 402A1</t>
  </si>
  <si>
    <t>Những NLCB CN Mác - LN  (Dũng - 2) 403A1</t>
  </si>
  <si>
    <t>Tâm lý - GDH Đại cương (Thới - 2)</t>
  </si>
  <si>
    <t>Những NLCB CN Mác - LN  (Liệu - 2)</t>
  </si>
  <si>
    <t>Tâm lý - GDH Đại cương (Huyền - 2)</t>
  </si>
  <si>
    <t>Âm nhạc  401A1</t>
  </si>
  <si>
    <t>(Hải - 4)</t>
  </si>
  <si>
    <t>(Sỹ - 4) 402A1</t>
  </si>
  <si>
    <t>(Trung - 4) 403A1</t>
  </si>
  <si>
    <t>Những NLCB CN Mác - LN  (Liệu - 4) 401A1</t>
  </si>
  <si>
    <t>Sự phát triển thể chất TE (Danh - 2) 402A1</t>
  </si>
  <si>
    <t>Sự phát triển thể chất TE (Danh - 2)</t>
  </si>
  <si>
    <t>Những NLCB CN Mác - LN  (Liệu - 4)</t>
  </si>
  <si>
    <t>Những NLCB CN Mác - LN  (Dũng - 4) 401A1</t>
  </si>
  <si>
    <t>(Sỹ - 4) 401A1</t>
  </si>
  <si>
    <t>(Thịnh- 4)</t>
  </si>
  <si>
    <t>Những NLCB CN Mác - LN  (Liệu - 6) 401A1</t>
  </si>
  <si>
    <t>Tâm lý - GDH Đại cương (Huyền - 4) 402A1</t>
  </si>
  <si>
    <t>Những NLCB CN Mác - LN  (Dũng - 6) 403A1</t>
  </si>
  <si>
    <t>Tâm lý - GDH Đại cương (Thới - 4)</t>
  </si>
  <si>
    <t>Những NLCB CN Mác - LN  (Liệu - 6)</t>
  </si>
  <si>
    <t>Tâm lý - GDH Đại cương (Huyền - 4)</t>
  </si>
  <si>
    <t>(Trung - 8) 401A1</t>
  </si>
  <si>
    <t>(Hiệp - 8) 402A1</t>
  </si>
  <si>
    <t>Những NLCB CN Mác - LN  (Liệu - 8) 401A1</t>
  </si>
  <si>
    <t>Tâm lý - GDH Đại cương (Huyền - 6) 402A1</t>
  </si>
  <si>
    <t>Những NLCB CN Mác - LN  (Dũng - 8) 403A1</t>
  </si>
  <si>
    <t>Tâm lý - GDH Đại cương (Thới - 6)</t>
  </si>
  <si>
    <t>Những NLCB CN Mác - LN  (Liệu - 8)</t>
  </si>
  <si>
    <t>Tâm lý - GDH Đại cương (Huyền - 6)</t>
  </si>
  <si>
    <t>Âm nhạc  403A1</t>
  </si>
  <si>
    <t>(Hải - 8)</t>
  </si>
  <si>
    <t>(Thủy - 8)</t>
  </si>
  <si>
    <t>(Sỹ - 8) 401A1</t>
  </si>
  <si>
    <t>(Trung - 8) 402A1</t>
  </si>
  <si>
    <t>Những NLCB CN Mác - LN  (Liệu - 10) 401A1</t>
  </si>
  <si>
    <t>Sự phát triển thể chất TE (Danh - 4) 402A1</t>
  </si>
  <si>
    <t>Sự phát triển thể chất TE (Danh - 4)</t>
  </si>
  <si>
    <t>Những NLCB CN Mác - LN  (Liệu - 10)</t>
  </si>
  <si>
    <t>Những NLCB CN Mác - LN  (Dũng - 10) 401A1</t>
  </si>
  <si>
    <t>(Thịnh- 8)</t>
  </si>
  <si>
    <t>Những NLCB CN Mác - LN  (Liệu - 12) 401A1</t>
  </si>
  <si>
    <t>Tâm lý - GDH Đại cương (Huyền - 8) 402A1</t>
  </si>
  <si>
    <t>Những NLCB CN Mác - LN  (Dũng - 12) 403A1</t>
  </si>
  <si>
    <t>Những NLCB CN Mác - LN  (Liệu - 12)</t>
  </si>
  <si>
    <t>Tâm lý - GDH Đại cương (Huyền - 8)</t>
  </si>
  <si>
    <t>B.Bàn
(M.Tuấn) 12</t>
  </si>
  <si>
    <t>GDHN-205A7
(V.Thúy) 12</t>
  </si>
  <si>
    <t>Ngữ âm 2-201A2
(Thy) 16</t>
  </si>
  <si>
    <t>ĐK3&amp;PPGDĐK
(Luận) 26</t>
  </si>
  <si>
    <t>Giáo dục thể chất 2
(Nam) 14</t>
  </si>
  <si>
    <t>Công tác Đội TNTP..
(Cường) 14</t>
  </si>
  <si>
    <t>Công tác Đội TNTP HCM
(M.Thanh) 20</t>
  </si>
  <si>
    <t>TATC-202A2
(Thy) 24</t>
  </si>
  <si>
    <t>KN.Nghe 4-201A2
(K.Linh) 16</t>
  </si>
  <si>
    <t>KN.Viết 2-202A2
(Thanh) 22</t>
  </si>
  <si>
    <t>Võ thuật
(Đ.Tuấn) 16</t>
  </si>
  <si>
    <t>(Tuyên) 8</t>
  </si>
  <si>
    <t>T.Nga 2
(Thanh) 12</t>
  </si>
  <si>
    <t>(Chường) 22</t>
  </si>
  <si>
    <t>(Phước) 24</t>
  </si>
  <si>
    <t>LL&amp;PPGDTA-202A2
(K.Linh) 28</t>
  </si>
  <si>
    <t>PPGDTA THCS-201A2
(Thanh) 20</t>
  </si>
  <si>
    <t>TD2&amp;PPGD
(Lâm) 22</t>
  </si>
  <si>
    <t>PPDHÂNBTH-201A7</t>
  </si>
  <si>
    <t>Nghe-Nói 3-202A2
(Hiền) 24</t>
  </si>
  <si>
    <t>(Thy) 45</t>
  </si>
  <si>
    <t>KN.Đọc 3
(V.Hương) 16</t>
  </si>
  <si>
    <t>(Mỹ) 10</t>
  </si>
  <si>
    <t>KN. Đọc 2
(T.Linh) 20</t>
  </si>
  <si>
    <t>(H.Hà) 40</t>
  </si>
  <si>
    <t>Bóng đá
(Cường) 10</t>
  </si>
  <si>
    <t>TATC-201A2
(Hiền) 32</t>
  </si>
  <si>
    <t>ĐK3&amp;PPGDĐK
(Luận) 28</t>
  </si>
  <si>
    <t>TATC-202A2
(Thy) 26</t>
  </si>
  <si>
    <t>LLDH&amp;GD TH-204A7
(Hưởng) 18</t>
  </si>
  <si>
    <t>(Chí) 32</t>
  </si>
  <si>
    <t>(Tuyên) 12</t>
  </si>
  <si>
    <t>KN.Nói 4
(Thy) 12</t>
  </si>
  <si>
    <t>TCHĐGD và DH ở TH và THCS - 103A7
(Hưởng) 24</t>
  </si>
  <si>
    <t>CTS-204A7
(Chinh) 26</t>
  </si>
  <si>
    <t>TATC-201A2
(H.Thanh) 8</t>
  </si>
  <si>
    <t>TATC-201A2
(H.Thanh)</t>
  </si>
  <si>
    <t>QLHCNN&amp;QLNGDĐ - 102A7
(Dũng) 8</t>
  </si>
  <si>
    <t>Công tác Đội TNTP HCM
(M.Thanh) 22</t>
  </si>
  <si>
    <t>LL&amp;PPGDTA-202A2
(K.Linh) 30</t>
  </si>
  <si>
    <t>B.Chuyền
(Nhất) 14</t>
  </si>
  <si>
    <t>GTSP-205A7
(V.Thúy) 10</t>
  </si>
  <si>
    <t>PPGDTA THCS-201A2
(Thanh) 22</t>
  </si>
  <si>
    <t>TD2&amp;PPGD</t>
  </si>
  <si>
    <t>Nghe-Nói 3-202A2
(Hiền) 26</t>
  </si>
  <si>
    <t>Tư vấn TGDĐB
(Chinh) 10</t>
  </si>
  <si>
    <t>(L.Thủy) 12</t>
  </si>
  <si>
    <t>KN.Viết 3
(Hương) 10</t>
  </si>
  <si>
    <t>(Lâm) 26</t>
  </si>
  <si>
    <t>(Hải-PNC1) 16</t>
  </si>
  <si>
    <t>KN. Đọc 2
(T.Linh) 22</t>
  </si>
  <si>
    <t>(Trân) 24</t>
  </si>
  <si>
    <t>TCHĐGD và DH ở TH và THCS - 103A7</t>
  </si>
  <si>
    <t>(Hiền) 36</t>
  </si>
  <si>
    <t>(Hưởng) 28</t>
  </si>
  <si>
    <t>CTS-204A7
(Chinh) 28</t>
  </si>
  <si>
    <t>PPGDTC THCS-201A7
(Đ.Tuấn) 12</t>
  </si>
  <si>
    <t>KN.Đọc 3-201A2
(V.Hương) 18</t>
  </si>
  <si>
    <t>Trò chơi vận động</t>
  </si>
  <si>
    <t>Nhạc cụ tự chọn-PNC1</t>
  </si>
  <si>
    <t>KN.Viết 2-202A2
(Thanh) 24</t>
  </si>
  <si>
    <t>Bóng đá
(Cường) 12</t>
  </si>
  <si>
    <t>(Hải) 20</t>
  </si>
  <si>
    <t>(Tín) 24</t>
  </si>
  <si>
    <t>(Phước) 16</t>
  </si>
  <si>
    <t>Giáo dục thể chất 2
(Nam)  12</t>
  </si>
  <si>
    <t>(H.Hà) 44</t>
  </si>
  <si>
    <t>B.Bàn
(M.Tuấn) 14</t>
  </si>
  <si>
    <t>GDHN-205A7
(V.Thúy) 14</t>
  </si>
  <si>
    <t>LSÂN 2-201A7
(Thủy) 10</t>
  </si>
  <si>
    <t>KN.Nói 4 - 201A2
(Thy) 14</t>
  </si>
  <si>
    <t>KTSP</t>
  </si>
  <si>
    <t>KN.Nghe 4-201A2
(K.Linh) 18</t>
  </si>
  <si>
    <t>Võ thuật
(Đ.Tuấn) 18</t>
  </si>
  <si>
    <t>(Hảo)  44</t>
  </si>
  <si>
    <t>T.Nga 2
(Thanh) 16</t>
  </si>
  <si>
    <t>Tiếng Anh - 103A7</t>
  </si>
  <si>
    <t>PPGDTA THCS-201A2
(Thanh) 24</t>
  </si>
  <si>
    <t>(V.Hương) 4</t>
  </si>
  <si>
    <t>(H.Hà) 48</t>
  </si>
  <si>
    <t>Bóng đá
(Cường) 14</t>
  </si>
  <si>
    <t>PP DD CTBD-HTA8</t>
  </si>
  <si>
    <t>LLDH&amp;GD TH-204A7
(Hưởng) 20</t>
  </si>
  <si>
    <t>(Chí) 36</t>
  </si>
  <si>
    <t>(Tuyên) 16</t>
  </si>
  <si>
    <t>KN.Nói 4-201A2
(Thy) 16</t>
  </si>
  <si>
    <t>CTS-204A7
(Chinh) 30</t>
  </si>
  <si>
    <t>(Dũng) 12</t>
  </si>
  <si>
    <t>B.Chuyền
(Nhất) 16</t>
  </si>
  <si>
    <t>GTSP-205A7
(V.Thúy) 12</t>
  </si>
  <si>
    <t>PPGDTA THCS-201A2
(Thanh) 26</t>
  </si>
  <si>
    <t>Tư vấn TGDĐB
(Chinh) 12</t>
  </si>
  <si>
    <t>(Hảo)  48</t>
  </si>
  <si>
    <t>KN.Đọc 3
(V.Hương) 20</t>
  </si>
  <si>
    <t>(Trân) 28</t>
  </si>
  <si>
    <t>PPGDTC THCS-201A7
(Đ.Tuấn) 14</t>
  </si>
  <si>
    <t>(Hiền) 40</t>
  </si>
  <si>
    <t>CTS-204A7
(Chinh) 32</t>
  </si>
  <si>
    <t>KN.Viết 3-201A2
(Hương) 12</t>
  </si>
  <si>
    <t>TCHĐGD...MN-204A7
(H.Hà) 50</t>
  </si>
  <si>
    <t>(L.Thủy) 16</t>
  </si>
  <si>
    <t>Bảy</t>
  </si>
  <si>
    <t>PPTC các HĐGD cho trẻ MN 1 (GDTC)</t>
  </si>
  <si>
    <t>PPTC các HĐGD cho trẻ MN 2 (LQVH)</t>
  </si>
  <si>
    <t>PPTC các HĐGD cho trẻ MN 3 (MTXQ)</t>
  </si>
  <si>
    <t>PPTC các HĐGD cho trẻ MN 2 (PTNN)</t>
  </si>
  <si>
    <r>
      <t xml:space="preserve">(Hải - 102A9) </t>
    </r>
    <r>
      <rPr>
        <sz val="13"/>
        <color rgb="FFFF0000"/>
        <rFont val="Tahoma"/>
        <family val="2"/>
      </rPr>
      <t>20</t>
    </r>
  </si>
  <si>
    <r>
      <t xml:space="preserve">(H.Nhung - 301A2) </t>
    </r>
    <r>
      <rPr>
        <sz val="13"/>
        <color rgb="FFFF0000"/>
        <rFont val="Tahoma"/>
        <family val="2"/>
      </rPr>
      <t>12</t>
    </r>
  </si>
  <si>
    <r>
      <t xml:space="preserve">(Nga - 202A1) </t>
    </r>
    <r>
      <rPr>
        <sz val="13"/>
        <color rgb="FFFF0000"/>
        <rFont val="Tahoma"/>
        <family val="2"/>
      </rPr>
      <t>12</t>
    </r>
  </si>
  <si>
    <r>
      <t xml:space="preserve">(Hiệp - 202A1) </t>
    </r>
    <r>
      <rPr>
        <sz val="13"/>
        <color rgb="FFFF0000"/>
        <rFont val="Tahoma"/>
        <family val="2"/>
      </rPr>
      <t>16</t>
    </r>
  </si>
  <si>
    <r>
      <t xml:space="preserve">(Long - 203A2) </t>
    </r>
    <r>
      <rPr>
        <sz val="13"/>
        <color rgb="FFFF0000"/>
        <rFont val="Tahoma"/>
        <family val="2"/>
      </rPr>
      <t>24</t>
    </r>
  </si>
  <si>
    <r>
      <t xml:space="preserve">(Phượng - 302A1) </t>
    </r>
    <r>
      <rPr>
        <sz val="13"/>
        <color rgb="FFFF0000"/>
        <rFont val="Tahoma"/>
        <family val="2"/>
      </rPr>
      <t>16</t>
    </r>
  </si>
  <si>
    <r>
      <t xml:space="preserve">(Nguyệt - 102A9) </t>
    </r>
    <r>
      <rPr>
        <sz val="13"/>
        <color rgb="FFFF0000"/>
        <rFont val="Tahoma"/>
        <family val="2"/>
      </rPr>
      <t>20</t>
    </r>
  </si>
  <si>
    <r>
      <t xml:space="preserve">(Long - 202A1) </t>
    </r>
    <r>
      <rPr>
        <sz val="13"/>
        <color rgb="FFFF0000"/>
        <rFont val="Tahoma"/>
        <family val="2"/>
      </rPr>
      <t>28</t>
    </r>
  </si>
  <si>
    <r>
      <t xml:space="preserve">(H.Hà - 302A1) </t>
    </r>
    <r>
      <rPr>
        <sz val="13"/>
        <color rgb="FFFF0000"/>
        <rFont val="Tahoma"/>
        <family val="2"/>
      </rPr>
      <t>16</t>
    </r>
  </si>
  <si>
    <r>
      <t xml:space="preserve">(V.Anh - 301A2) </t>
    </r>
    <r>
      <rPr>
        <sz val="13"/>
        <color rgb="FFFF0000"/>
        <rFont val="Tahoma"/>
        <family val="2"/>
      </rPr>
      <t>24</t>
    </r>
  </si>
  <si>
    <r>
      <t xml:space="preserve">(Q.Hương - 202A1) </t>
    </r>
    <r>
      <rPr>
        <sz val="13"/>
        <color rgb="FFFF0000"/>
        <rFont val="Tahoma"/>
        <family val="2"/>
      </rPr>
      <t>24</t>
    </r>
  </si>
  <si>
    <r>
      <t xml:space="preserve">(Chường - 403A1) </t>
    </r>
    <r>
      <rPr>
        <sz val="13"/>
        <color rgb="FFFF0000"/>
        <rFont val="Tahoma"/>
        <family val="2"/>
      </rPr>
      <t>18</t>
    </r>
  </si>
  <si>
    <r>
      <t xml:space="preserve">(Chường - 202A1) </t>
    </r>
    <r>
      <rPr>
        <sz val="13"/>
        <color rgb="FFFF0000"/>
        <rFont val="Tahoma"/>
        <family val="2"/>
      </rPr>
      <t>18</t>
    </r>
  </si>
  <si>
    <r>
      <t xml:space="preserve">(Phượng - 202A1) </t>
    </r>
    <r>
      <rPr>
        <sz val="13"/>
        <color rgb="FFFF0000"/>
        <rFont val="Tahoma"/>
        <family val="2"/>
      </rPr>
      <t>16</t>
    </r>
  </si>
  <si>
    <r>
      <t xml:space="preserve">(H.Nhung - 302A1) </t>
    </r>
    <r>
      <rPr>
        <sz val="13"/>
        <color rgb="FFFF0000"/>
        <rFont val="Tahoma"/>
        <family val="2"/>
      </rPr>
      <t>16</t>
    </r>
  </si>
  <si>
    <r>
      <t xml:space="preserve">(Nga - 303A1) </t>
    </r>
    <r>
      <rPr>
        <sz val="13"/>
        <color rgb="FFFF0000"/>
        <rFont val="Tahoma"/>
        <family val="2"/>
      </rPr>
      <t>16</t>
    </r>
  </si>
  <si>
    <r>
      <t xml:space="preserve">(Thảo - 202A1) </t>
    </r>
    <r>
      <rPr>
        <sz val="13"/>
        <color rgb="FFFF0000"/>
        <rFont val="Tahoma"/>
        <family val="2"/>
      </rPr>
      <t>28</t>
    </r>
  </si>
  <si>
    <r>
      <t xml:space="preserve">(V.Trung - 101A2) </t>
    </r>
    <r>
      <rPr>
        <sz val="13"/>
        <color rgb="FFFF0000"/>
        <rFont val="Tahoma"/>
        <family val="2"/>
      </rPr>
      <t>12</t>
    </r>
  </si>
  <si>
    <r>
      <t xml:space="preserve">(Hiệp - 301A2) </t>
    </r>
    <r>
      <rPr>
        <sz val="13"/>
        <color rgb="FFFF0000"/>
        <rFont val="Tahoma"/>
        <family val="2"/>
      </rPr>
      <t>12</t>
    </r>
  </si>
  <si>
    <r>
      <t xml:space="preserve">(M.Thy - 204A2) </t>
    </r>
    <r>
      <rPr>
        <sz val="13"/>
        <color rgb="FFFF0000"/>
        <rFont val="Tahoma"/>
        <family val="2"/>
      </rPr>
      <t>20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</si>
  <si>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12;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12;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12</t>
    </r>
  </si>
  <si>
    <r>
      <t xml:space="preserve">Aerobic1 (Lâm - Lớp 2) </t>
    </r>
    <r>
      <rPr>
        <sz val="13"/>
        <color rgb="FFFF0000"/>
        <rFont val="Tahoma"/>
        <family val="2"/>
      </rPr>
      <t>12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12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12;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12</t>
    </r>
  </si>
  <si>
    <r>
      <t xml:space="preserve">(V.Hương - 301A2) </t>
    </r>
    <r>
      <rPr>
        <sz val="13"/>
        <color rgb="FFFF0000"/>
        <rFont val="Tahoma"/>
        <family val="2"/>
      </rPr>
      <t>20</t>
    </r>
  </si>
  <si>
    <r>
      <t xml:space="preserve">(Đ.Hiền - 101A2) </t>
    </r>
    <r>
      <rPr>
        <sz val="13"/>
        <color rgb="FFFF0000"/>
        <rFont val="Tahoma"/>
        <family val="2"/>
      </rPr>
      <t>16</t>
    </r>
  </si>
  <si>
    <r>
      <t xml:space="preserve">(H.Thanh - 202A1) </t>
    </r>
    <r>
      <rPr>
        <sz val="13"/>
        <color rgb="FFFF0000"/>
        <rFont val="Tahoma"/>
        <family val="2"/>
      </rPr>
      <t>20</t>
    </r>
  </si>
  <si>
    <r>
      <t xml:space="preserve">(H.Hà - 302A1) </t>
    </r>
    <r>
      <rPr>
        <sz val="13"/>
        <color rgb="FFFF0000"/>
        <rFont val="Tahoma"/>
        <family val="2"/>
      </rPr>
      <t>20</t>
    </r>
  </si>
  <si>
    <r>
      <t xml:space="preserve">(V.Anh - 301A2) </t>
    </r>
    <r>
      <rPr>
        <sz val="13"/>
        <color rgb="FFFF0000"/>
        <rFont val="Tahoma"/>
        <family val="2"/>
      </rPr>
      <t>28</t>
    </r>
  </si>
  <si>
    <r>
      <t xml:space="preserve">(Nga - 204A2) </t>
    </r>
    <r>
      <rPr>
        <sz val="13"/>
        <color rgb="FFFF0000"/>
        <rFont val="Tahoma"/>
        <family val="2"/>
      </rPr>
      <t>12</t>
    </r>
  </si>
  <si>
    <r>
      <t xml:space="preserve">(Chường - 202A1) </t>
    </r>
    <r>
      <rPr>
        <sz val="13"/>
        <color rgb="FFFF0000"/>
        <rFont val="Tahoma"/>
        <family val="2"/>
      </rPr>
      <t>22</t>
    </r>
  </si>
  <si>
    <r>
      <t xml:space="preserve">(L.Nhung- 102A1) </t>
    </r>
    <r>
      <rPr>
        <sz val="13"/>
        <color rgb="FFFF0000"/>
        <rFont val="Tahoma"/>
        <family val="2"/>
      </rPr>
      <t>16</t>
    </r>
  </si>
  <si>
    <r>
      <t xml:space="preserve">(Q.Hương - 301A2) </t>
    </r>
    <r>
      <rPr>
        <sz val="13"/>
        <color rgb="FFFF0000"/>
        <rFont val="Tahoma"/>
        <family val="2"/>
      </rPr>
      <t>28</t>
    </r>
  </si>
  <si>
    <r>
      <t xml:space="preserve">(K.Linh - 101A2) </t>
    </r>
    <r>
      <rPr>
        <sz val="13"/>
        <color rgb="FFFF0000"/>
        <rFont val="Tahoma"/>
        <family val="2"/>
      </rPr>
      <t>16</t>
    </r>
  </si>
  <si>
    <r>
      <t xml:space="preserve">(T.Linh - 202A1) </t>
    </r>
    <r>
      <rPr>
        <sz val="13"/>
        <color rgb="FFFF0000"/>
        <rFont val="Tahoma"/>
        <family val="2"/>
      </rPr>
      <t>20</t>
    </r>
  </si>
  <si>
    <r>
      <t xml:space="preserve">(Hiệp - 202A1) </t>
    </r>
    <r>
      <rPr>
        <sz val="13"/>
        <color rgb="FFFF0000"/>
        <rFont val="Tahoma"/>
        <family val="2"/>
      </rPr>
      <t>20</t>
    </r>
  </si>
  <si>
    <r>
      <t xml:space="preserve">(V.Trung - 101A2) </t>
    </r>
    <r>
      <rPr>
        <sz val="13"/>
        <color rgb="FFFF0000"/>
        <rFont val="Tahoma"/>
        <family val="2"/>
      </rPr>
      <t>16</t>
    </r>
  </si>
  <si>
    <r>
      <t xml:space="preserve">(Phượng - 302A1) </t>
    </r>
    <r>
      <rPr>
        <sz val="13"/>
        <color rgb="FFFF0000"/>
        <rFont val="Tahoma"/>
        <family val="2"/>
      </rPr>
      <t>20</t>
    </r>
  </si>
  <si>
    <r>
      <t xml:space="preserve">(H.Hà - 303A1) </t>
    </r>
    <r>
      <rPr>
        <sz val="13"/>
        <color rgb="FFFF0000"/>
        <rFont val="Tahoma"/>
        <family val="2"/>
      </rPr>
      <t>20</t>
    </r>
  </si>
  <si>
    <r>
      <t xml:space="preserve">(Chung - 102A1) </t>
    </r>
    <r>
      <rPr>
        <sz val="13"/>
        <color rgb="FFFF0000"/>
        <rFont val="Tahoma"/>
        <family val="2"/>
      </rPr>
      <t>20</t>
    </r>
  </si>
  <si>
    <r>
      <t xml:space="preserve">(Thảo - 202A1) </t>
    </r>
    <r>
      <rPr>
        <sz val="13"/>
        <color rgb="FFFF0000"/>
        <rFont val="Tahoma"/>
        <family val="2"/>
      </rPr>
      <t>32</t>
    </r>
  </si>
  <si>
    <r>
      <t xml:space="preserve">(V.Trung - 301A2) </t>
    </r>
    <r>
      <rPr>
        <sz val="13"/>
        <color rgb="FFFF0000"/>
        <rFont val="Tahoma"/>
        <family val="2"/>
      </rPr>
      <t>16</t>
    </r>
  </si>
  <si>
    <r>
      <t xml:space="preserve">(Chường - 101A2) </t>
    </r>
    <r>
      <rPr>
        <sz val="13"/>
        <color rgb="FFFF0000"/>
        <rFont val="Tahoma"/>
        <family val="2"/>
      </rPr>
      <t>18</t>
    </r>
  </si>
  <si>
    <r>
      <t xml:space="preserve">(Hiệp - 202A2) </t>
    </r>
    <r>
      <rPr>
        <sz val="13"/>
        <color rgb="FFFF0000"/>
        <rFont val="Tahoma"/>
        <family val="2"/>
      </rPr>
      <t>20</t>
    </r>
  </si>
  <si>
    <r>
      <t xml:space="preserve">Cầu lông 1 (Luận - Lớp 1 ) </t>
    </r>
    <r>
      <rPr>
        <sz val="13"/>
        <color rgb="FFFF0000"/>
        <rFont val="Tahoma"/>
        <family val="2"/>
      </rPr>
      <t xml:space="preserve">14; </t>
    </r>
    <r>
      <rPr>
        <sz val="13"/>
        <rFont val="Tahoma"/>
        <family val="2"/>
      </rPr>
      <t>Cầu lông 1 (Nam - Lớp 2 )</t>
    </r>
    <r>
      <rPr>
        <sz val="13"/>
        <color rgb="FFFF0000"/>
        <rFont val="Tahoma"/>
        <family val="2"/>
      </rPr>
      <t xml:space="preserve"> 14; </t>
    </r>
    <r>
      <rPr>
        <sz val="13"/>
        <rFont val="Tahoma"/>
        <family val="2"/>
      </rPr>
      <t>Aerobic1 (Lâm - Lớp 1)</t>
    </r>
    <r>
      <rPr>
        <sz val="13"/>
        <color rgb="FFFF0000"/>
        <rFont val="Tahoma"/>
        <family val="2"/>
      </rPr>
      <t xml:space="preserve"> 14</t>
    </r>
  </si>
  <si>
    <r>
      <t xml:space="preserve">Aerobic1 (Lâm - Lớp 2) </t>
    </r>
    <r>
      <rPr>
        <sz val="13"/>
        <color rgb="FFFF0000"/>
        <rFont val="Tahoma"/>
        <family val="2"/>
      </rPr>
      <t>14</t>
    </r>
    <r>
      <rPr>
        <sz val="13"/>
        <rFont val="Tahoma"/>
        <family val="2"/>
      </rPr>
      <t xml:space="preserve">;  Cầu lông 1 (Luận - Lớp 3) </t>
    </r>
    <r>
      <rPr>
        <sz val="13"/>
        <color rgb="FFFF0000"/>
        <rFont val="Tahoma"/>
        <family val="2"/>
      </rPr>
      <t>14</t>
    </r>
    <r>
      <rPr>
        <sz val="13"/>
        <rFont val="Tahoma"/>
        <family val="2"/>
      </rPr>
      <t xml:space="preserve">; Cầu lông 1 (M.Tuấn - Lớp 4) </t>
    </r>
    <r>
      <rPr>
        <sz val="13"/>
        <color rgb="FFFF0000"/>
        <rFont val="Tahoma"/>
        <family val="2"/>
      </rPr>
      <t xml:space="preserve">14; </t>
    </r>
    <r>
      <rPr>
        <sz val="13"/>
        <rFont val="Tahoma"/>
        <family val="2"/>
      </rPr>
      <t>Bóng chuyền 1 (Nhất)</t>
    </r>
    <r>
      <rPr>
        <sz val="13"/>
        <color rgb="FFFF0000"/>
        <rFont val="Tahoma"/>
        <family val="2"/>
      </rPr>
      <t xml:space="preserve"> 14</t>
    </r>
  </si>
  <si>
    <t>Kiến tập 
sư phạm 
từ 
19/10/2020 
đến 
23/10/2020 
tại 
Trường MN 
Thực hành</t>
  </si>
  <si>
    <t>Kiến tập 
sư phạm 
từ 
26/10/2020 
đến 
30/10/2020 
tại 
Trường MN 
Thực hành</t>
  </si>
  <si>
    <t xml:space="preserve">PPTC các HĐGD cho trẻ MN 1 (ÂN) </t>
  </si>
  <si>
    <t>Đường lối CM của Đảng (Triều - 101a12) 14</t>
  </si>
  <si>
    <t>Giáo dục hòa nhập (Trân - 102A7) 14</t>
  </si>
  <si>
    <t>Đánh giá trong GDMN (Tuân-102a12) 14</t>
  </si>
  <si>
    <t>Giáo dục hòa nhập (Thúy - 101a12) 14</t>
  </si>
  <si>
    <t>Đánh giá trong GDMN (Đ.Hằng-201a12) 10</t>
  </si>
  <si>
    <t>Đường lối CM của Đảng (Hảo - 102A7) 14</t>
  </si>
  <si>
    <t>Giáo dục hòa nhập (Trân - 102a12) 14</t>
  </si>
  <si>
    <t>Hát dân ca 
(N.Ái -302a7) 12</t>
  </si>
  <si>
    <t>TCTHCT</t>
  </si>
  <si>
    <t>Đánh giá trong GDMN (Đ.Hằng-102a7) 10</t>
  </si>
  <si>
    <t>(Hiền - 101a7) 44</t>
  </si>
  <si>
    <t>(Bấp-203a7) 4</t>
  </si>
  <si>
    <t>(T.Linh - 103a7) 44</t>
  </si>
  <si>
    <t>Tâm lý học xã hội (Thới - 101a12) 8</t>
  </si>
  <si>
    <t>QLHCNN &amp; QL ngành GDĐT (Tài-102a12) 10</t>
  </si>
  <si>
    <t>Tâm lý học xã hội (Huyền - 102a7) 8</t>
  </si>
  <si>
    <t>Tâm lý học xã hội (Thới - 102a12) 10</t>
  </si>
  <si>
    <t>QLHCNN &amp; QL ngành GDĐT (Tài-102a7) 10</t>
  </si>
  <si>
    <t>Tâm lý học xã hội (Huyền - 101a12) 8</t>
  </si>
  <si>
    <t>QLHCNN &amp; QL ngành GDĐT (Tài-101a12) 10</t>
  </si>
  <si>
    <t>Hát dân ca 
(Thịnh -302a7) 12</t>
  </si>
  <si>
    <t>Đường lối CM của Đảng (Hảo - 102a12) 14</t>
  </si>
  <si>
    <t>Đánh giá trong GDMN (Đ.Hằng-101a12) 10</t>
  </si>
  <si>
    <t>(K.Linh - 204a2) 44</t>
  </si>
  <si>
    <t>(V.Hương - 101a7) 44</t>
  </si>
  <si>
    <t>(H.Thanh - 102a7) 42</t>
  </si>
  <si>
    <t>QLHCNN &amp; QL ngành GDĐT (Tài-102a12) 8</t>
  </si>
  <si>
    <t>(Bấp-101a7) 8</t>
  </si>
  <si>
    <t>(Long-103a9) 24</t>
  </si>
  <si>
    <t>(Nguyệt-205a7) 8</t>
  </si>
  <si>
    <t>Đường lối CM của Đảng (Hảo - 102a7) 12</t>
  </si>
  <si>
    <t>Hát dân ca 
(Thịnh -302a7) 10</t>
  </si>
  <si>
    <t>(Long - MNTH) 20</t>
  </si>
  <si>
    <t>Giáo dục hòa nhập (Thúy - 102A7) 14</t>
  </si>
  <si>
    <t>(V.Anh-MNTH) 20</t>
  </si>
  <si>
    <t>(Thy - 101a7) 40</t>
  </si>
  <si>
    <t>Hát dân ca 
(Thịnh -302a7) 8</t>
  </si>
  <si>
    <t>(V.Hương - 102A7) 44</t>
  </si>
  <si>
    <t>(Q.Hương-MNTH) 20</t>
  </si>
  <si>
    <t>(Bình - 101A7) 16</t>
  </si>
  <si>
    <t>(Long-MNTH) 20</t>
  </si>
  <si>
    <t>(Nguyệt-203A7) 8</t>
  </si>
  <si>
    <t>Đánh giá trong GDMN (Đ.Hằng-102A7) 12</t>
  </si>
  <si>
    <t>(Bình-101a7) 24</t>
  </si>
  <si>
    <t>(V.Anh-103a9) 24</t>
  </si>
  <si>
    <t>Đường lối CM của Đảng (Triều - 101a12) 16</t>
  </si>
  <si>
    <t>Đánh giá trong GDMN (Đ.Hằng-201a12) 16</t>
  </si>
  <si>
    <t>Giáo dục hòa nhập (Trân - 102A7) 16</t>
  </si>
  <si>
    <t>Đánh giá trong GDMN (Tuân-102a12) 16</t>
  </si>
  <si>
    <t>Giáo dục hòa nhập (Thúy - 101a12) 16</t>
  </si>
  <si>
    <t>Đường lối CM của Đảng (Hảo - 102A7) 16</t>
  </si>
  <si>
    <t>Giáo dục hòa nhập (Trân - 102a12) 16</t>
  </si>
  <si>
    <t>TATC
(Hiền - 101A7) 45</t>
  </si>
  <si>
    <t>TATC
(T.Linh - 103A7) 45</t>
  </si>
  <si>
    <t>(Bấp-102A7) 8</t>
  </si>
  <si>
    <t>QLHCNN &amp; QL ngành GDĐT (Tài-102a12) 12</t>
  </si>
  <si>
    <t>Tâm lý học xã hội (Huyền - 102a7) 10</t>
  </si>
  <si>
    <t>Tâm lý học xã hội (Thới - 102a12) 12</t>
  </si>
  <si>
    <t>QLHCNN &amp; QL ngành GDĐT (Tài-102a7) 12</t>
  </si>
  <si>
    <t>Tâm lý học xã hội (Huyền - 101a12) 10</t>
  </si>
  <si>
    <t>QLHCNN &amp; QL ngành GDĐT (Tài-101a12) 12</t>
  </si>
  <si>
    <t>TATC
(K.Linh - 101a7) 45</t>
  </si>
  <si>
    <t>TATC
(V.Hương - 103a7) 45</t>
  </si>
  <si>
    <t>Đường lối CM của Đảng (Hảo - 102a12) 16</t>
  </si>
  <si>
    <t>Đánh giá trong GDMN (Đ.Hằng-101a12) 12</t>
  </si>
  <si>
    <t>(H.Thanh - 102a7) 46</t>
  </si>
  <si>
    <t>(Bình-205a7) 16</t>
  </si>
  <si>
    <t>Đánh giá trong GDMN (Đ.Hằng-102a7) 16</t>
  </si>
  <si>
    <t>TATC
(T.Linh - 103a7) 45</t>
  </si>
  <si>
    <t>(Bấp-101a7) 12</t>
  </si>
  <si>
    <t>Hát dân ca 
(N.Ái -303a7) 14</t>
  </si>
  <si>
    <t>Đường lối CM của Đảng (Hảo - 102a7) 14</t>
  </si>
  <si>
    <t>Giáo dục hòa nhập (Thúy - 102a7) 16</t>
  </si>
  <si>
    <t>(Thy - 101a7) 44</t>
  </si>
  <si>
    <t>(Bình-MNTH) 20</t>
  </si>
  <si>
    <t>TATC 
(V.Hương - 101a7)</t>
  </si>
  <si>
    <t>Hát dân ca 
(Thịnh-302a7) 10</t>
  </si>
  <si>
    <t>Hát dân ca 
(N.Ái-303a7) 8</t>
  </si>
  <si>
    <t>(Bình-101a9) 24</t>
  </si>
  <si>
    <t>(Nguyệt-102a7) 12</t>
  </si>
  <si>
    <t>Đánh giá trong GDMN (Đ.Hằng-102a7) 14</t>
  </si>
  <si>
    <t>(L.Hiền-101a7) 4</t>
  </si>
  <si>
    <t>(Nguyệt-103a7) 12</t>
  </si>
  <si>
    <t>Đường lối CM của Đảng - 103A7
(Huân) 22</t>
  </si>
  <si>
    <t>Đường lối CM của Đảng - 103A7
(Huân) 24</t>
  </si>
  <si>
    <t>QLHCNN&amp;QLNGDĐ - 103A7</t>
  </si>
  <si>
    <t>(Minh-101a7) 12</t>
  </si>
  <si>
    <t xml:space="preserve">BỘ GIÁO DỤC VÀ ĐÀO TẠO </t>
  </si>
  <si>
    <t>KHÓA 2018</t>
  </si>
  <si>
    <t>(D14)</t>
  </si>
  <si>
    <t>Mã ngành</t>
  </si>
  <si>
    <t>KẾ HOẠCH PHÂN CÔNG GIẢNG DẠY NĂM HỌC 2020 - 2021</t>
  </si>
  <si>
    <t>CAO ĐẲNG HỆ CHÍNH QUY - NGÀNH GIÁO DỤC ĐẶC BIỆT</t>
  </si>
  <si>
    <t>HỌC KỲ 1 : Từ 01/9/2020 đến 30/01/2021 (22 tuần)</t>
  </si>
  <si>
    <t>- Học chính khóa:</t>
  </si>
  <si>
    <t>Từ 01/9/2020 đến 08/01/2021</t>
  </si>
  <si>
    <t>- Thi cải thiện điểm:</t>
  </si>
  <si>
    <t>Từ 21/9/2020 đến 10/10/2020</t>
  </si>
  <si>
    <t>- Thi kết thúc học phần:</t>
  </si>
  <si>
    <t>Từ 11/01/2021 đến 30/01/2021</t>
  </si>
  <si>
    <t xml:space="preserve">TT </t>
  </si>
  <si>
    <t>Tên học phần</t>
  </si>
  <si>
    <t>Mã HP</t>
  </si>
  <si>
    <t>Loại HP</t>
  </si>
  <si>
    <t>Số tiết</t>
  </si>
  <si>
    <t>Số TC</t>
  </si>
  <si>
    <t>GIÁO VIÊN GIẢNG DẠY</t>
  </si>
  <si>
    <t>HT học</t>
  </si>
  <si>
    <t>HT thi</t>
  </si>
  <si>
    <t>Ghi chú</t>
  </si>
  <si>
    <t>Đường lối CM của Đảng</t>
  </si>
  <si>
    <t>A0004</t>
  </si>
  <si>
    <t>Lý thuyết</t>
  </si>
  <si>
    <t>Trần Công Huân</t>
  </si>
  <si>
    <t>D14, N24, T18,TA6</t>
  </si>
  <si>
    <t xml:space="preserve">Trắc nghiệm </t>
  </si>
  <si>
    <t>Quản lý HCNN và QL ngành GD - ĐT</t>
  </si>
  <si>
    <t>A0006</t>
  </si>
  <si>
    <t>Lê Văn Dũng</t>
  </si>
  <si>
    <t xml:space="preserve">Tự luận </t>
  </si>
  <si>
    <t>Giáo dục hòa nhập</t>
  </si>
  <si>
    <t>C0512</t>
  </si>
  <si>
    <t>Vũ Thị Thúy</t>
  </si>
  <si>
    <t>Tự luận</t>
  </si>
  <si>
    <t>GD trẻ khó khăn về TC và TT</t>
  </si>
  <si>
    <t>C0513</t>
  </si>
  <si>
    <t>LT+TH</t>
  </si>
  <si>
    <t>Nguyễn Văn Chí</t>
  </si>
  <si>
    <t>Giao tiếp sư phạm trong GDĐB</t>
  </si>
  <si>
    <t>C0517</t>
  </si>
  <si>
    <t>GD trẻ khuyết tật trí tuệ</t>
  </si>
  <si>
    <t>C0511</t>
  </si>
  <si>
    <t>Vấn đáp</t>
  </si>
  <si>
    <t>Tư vấn trong GD đặc biệt</t>
  </si>
  <si>
    <t>C0514</t>
  </si>
  <si>
    <t>Vũ Duy Chinh</t>
  </si>
  <si>
    <t>Tiếng Anh</t>
  </si>
  <si>
    <t>A0054</t>
  </si>
  <si>
    <t>Vũ Thị Hương</t>
  </si>
  <si>
    <t>D14, N24, T18</t>
  </si>
  <si>
    <t>Trắc nghiệm + Tự luận</t>
  </si>
  <si>
    <t>Chưa thi</t>
  </si>
  <si>
    <t>Thực tập GD trẻ khiếm thị</t>
  </si>
  <si>
    <t>C0520</t>
  </si>
  <si>
    <t>Thực hành</t>
  </si>
  <si>
    <t>4 tuần (từ 18/10/2020- 13/11/2020)</t>
  </si>
  <si>
    <t>HỌC KỲ 2 :  Từ 22/02/2021 đến 02/07/2021 (19 tuần)</t>
  </si>
  <si>
    <t>Từ 22/02/2021 đến 28/5/2021</t>
  </si>
  <si>
    <t>- Thi cải thiện điểm HK 1:</t>
  </si>
  <si>
    <t>Từ 22/02/2021 đến 13/3/2021</t>
  </si>
  <si>
    <t>Từ 31/5/2021 đến 19/6/2021</t>
  </si>
  <si>
    <t>- Xét tốt nghiệp:</t>
  </si>
  <si>
    <t>Ngày 25/6/2021</t>
  </si>
  <si>
    <t>- Lễ tổng kết ra trường:</t>
  </si>
  <si>
    <t>Ngày 02/7/2021</t>
  </si>
  <si>
    <t>Quản lý cơ sở GD trẻ khuyết tật</t>
  </si>
  <si>
    <t>C0515</t>
  </si>
  <si>
    <t>Tâm bệnh học trẻ em</t>
  </si>
  <si>
    <t>C0516</t>
  </si>
  <si>
    <t>Chuyên đề 1 :</t>
  </si>
  <si>
    <t>C0522</t>
  </si>
  <si>
    <t>xếp 
16 tiết</t>
  </si>
  <si>
    <t>Phân tích và điều chỉnh KHDH</t>
  </si>
  <si>
    <r>
      <t xml:space="preserve">Chuyên đề 2: </t>
    </r>
    <r>
      <rPr>
        <sz val="9"/>
        <rFont val="Tahoma"/>
        <family val="2"/>
      </rPr>
      <t xml:space="preserve">Vận dụng CT từng </t>
    </r>
  </si>
  <si>
    <t>C0523</t>
  </si>
  <si>
    <t>bước nhỏ một trong CTS cho trẻ KT</t>
  </si>
  <si>
    <t>Thực tập GD trẻ khuyết tật trí tuệ</t>
  </si>
  <si>
    <t>C0521</t>
  </si>
  <si>
    <t>5 tuần (từ 08/3/2021 -  09/4/2021)</t>
  </si>
  <si>
    <t>KHÓA 2019</t>
  </si>
  <si>
    <t>(D15)</t>
  </si>
  <si>
    <t>Phương pháp Tự học và Nghiên cứu Khoa học Giáo dục</t>
  </si>
  <si>
    <t>B0001</t>
  </si>
  <si>
    <t>Nguyễn Viết Tuân</t>
  </si>
  <si>
    <t>D15, T19, 
N25, TA7</t>
  </si>
  <si>
    <t>Can thiệp sớm cho trẻ khuyết tật</t>
  </si>
  <si>
    <t>C0507</t>
  </si>
  <si>
    <t>Lý luận dạy học và giáo dục tiểu học</t>
  </si>
  <si>
    <t>C0508</t>
  </si>
  <si>
    <t>Vũ Văn Hưởng</t>
  </si>
  <si>
    <t>Tổ chức hoạt động giáo dục cho trẻ ở trường mầm non</t>
  </si>
  <si>
    <t>C0505</t>
  </si>
  <si>
    <t>Quỳnh Hương (Từ 1-37);  H.Hà (Từ 38-63); Long (Từ 64-90)</t>
  </si>
  <si>
    <t>Bảo vệ 
kế hoạch</t>
  </si>
  <si>
    <t>Giáo dục trẻ khiếm thính</t>
  </si>
  <si>
    <t>C0510</t>
  </si>
  <si>
    <t>Trần Thị Bảo Trân</t>
  </si>
  <si>
    <t>Giáo dục thể chất 2</t>
  </si>
  <si>
    <t>A0015</t>
  </si>
  <si>
    <t>Trần Thị Nam</t>
  </si>
  <si>
    <t>D15, N25</t>
  </si>
  <si>
    <t>HỌC KỲ 2 : Từ 22/02/2021 đến 10/07/2021 (20 tuần)</t>
  </si>
  <si>
    <t>Từ 22/02/2021 đến 18/6/2021</t>
  </si>
  <si>
    <t>Từ 21/6/2021 đến 10/7/2021</t>
  </si>
  <si>
    <t>Tư tưởng Hồ Chí Minh</t>
  </si>
  <si>
    <t>A0002</t>
  </si>
  <si>
    <t>Hoàn Thị Mỹ Hảo</t>
  </si>
  <si>
    <t>D15, T19, N25, TA7</t>
  </si>
  <si>
    <t>Đánh giá trẻ khuyết tật trong GDĐB</t>
  </si>
  <si>
    <t>C0506</t>
  </si>
  <si>
    <t>Thực hành</t>
  </si>
  <si>
    <t>Giáo dục trẻ khiếm thị</t>
  </si>
  <si>
    <t>Phương pháp dạy học một số môn học ở tiểu học</t>
  </si>
  <si>
    <t>C0509</t>
  </si>
  <si>
    <t>Phượng (1-26); 
Bảo Trân (27-50); 
Q.Hương (51-75)</t>
  </si>
  <si>
    <t>Kỹ năng thể hiện tác phẩm văn học và bài hát thiếu nhi</t>
  </si>
  <si>
    <t>B0005</t>
  </si>
  <si>
    <t xml:space="preserve">Nguyễn Thị Hoàng Hà
Nguyễn Thị Ái </t>
  </si>
  <si>
    <t>Từ 1-30
Từ 31-60</t>
  </si>
  <si>
    <t>Giáo dục thể chất 3</t>
  </si>
  <si>
    <t>Thực tập GD trẻ khiếm thính</t>
  </si>
  <si>
    <t>(T18)</t>
  </si>
  <si>
    <t>KẾ HOẠCH PHÂN CÔNG GIẢNG DẠY NĂM HỌC 2019 - 2020</t>
  </si>
  <si>
    <t>CAO ĐẲNG HỆ CHÍNH QUY - NGÀNH GIÁO DỤC THỂ CHẤT</t>
  </si>
  <si>
    <t>HỌC KỲ 1 : Từ 01/09/2020 đến 30/01/2021 (22 tuần)</t>
  </si>
  <si>
    <t>Từ 01/09/2020 đến 08/01/2021</t>
  </si>
  <si>
    <t>Từ 21/09/2020 đến 10/10/2020</t>
  </si>
  <si>
    <t>Giáo viên giảng dạy</t>
  </si>
  <si>
    <t xml:space="preserve">Đường lối CM của Đảng </t>
  </si>
  <si>
    <t>Công Huân</t>
  </si>
  <si>
    <t>N24, D14, T18, TA6</t>
  </si>
  <si>
    <t>Trắc nghiệm</t>
  </si>
  <si>
    <t>Vũ Hương</t>
  </si>
  <si>
    <t>T18, N24, D14</t>
  </si>
  <si>
    <t>Trắc nghiệm 
+Tự luận</t>
  </si>
  <si>
    <t xml:space="preserve">QLHCNN và QL ngành GD&amp;ĐT </t>
  </si>
  <si>
    <t xml:space="preserve">Văn Dũng </t>
  </si>
  <si>
    <t>Bóng đá</t>
  </si>
  <si>
    <t>C0410</t>
  </si>
  <si>
    <t xml:space="preserve">Viết Cường </t>
  </si>
  <si>
    <t>PP GDTC bậc THCS</t>
  </si>
  <si>
    <t>C0420</t>
  </si>
  <si>
    <t>Lý thuyết</t>
  </si>
  <si>
    <t>Đức Tuấn</t>
  </si>
  <si>
    <t>Viết</t>
  </si>
  <si>
    <t>Bóng chuyền</t>
  </si>
  <si>
    <t>C0411</t>
  </si>
  <si>
    <t xml:space="preserve"> Công Nhất</t>
  </si>
  <si>
    <t>Võ thuật (Vovinam)</t>
  </si>
  <si>
    <t>C0414</t>
  </si>
  <si>
    <t xml:space="preserve"> Đức Tuấn</t>
  </si>
  <si>
    <t>Bóng bàn</t>
  </si>
  <si>
    <t>C0413</t>
  </si>
  <si>
    <t>Mai  Tuấn</t>
  </si>
  <si>
    <t>Từ 22/02/2021 đến 28/05/2021</t>
  </si>
  <si>
    <t>Từ 22/02/2021 đến 13/03/2021</t>
  </si>
  <si>
    <t>- Tổng kết khóa học:</t>
  </si>
  <si>
    <t>Cơ sở Văn hóa Việt Nam</t>
  </si>
  <si>
    <t>A0019</t>
  </si>
  <si>
    <t xml:space="preserve">Lý thuyết </t>
  </si>
  <si>
    <t>Thu Nga</t>
  </si>
  <si>
    <t>N24 + T18</t>
  </si>
  <si>
    <t>Tiếng Anh</t>
  </si>
  <si>
    <t>Cầu lông</t>
  </si>
  <si>
    <t>C0412</t>
  </si>
  <si>
    <t>Khiêu vũ thể thao</t>
  </si>
  <si>
    <t>C0424</t>
  </si>
  <si>
    <t>Hồng Tín</t>
  </si>
  <si>
    <t xml:space="preserve"> Bóng rổ</t>
  </si>
  <si>
    <t>C0422</t>
  </si>
  <si>
    <t xml:space="preserve"> Văn Luận</t>
  </si>
  <si>
    <t>Chuyên đề 1: Biên soạn Bài tập phát tiển chung cho học sinh Tiểu học và THCS</t>
  </si>
  <si>
    <t>C0429</t>
  </si>
  <si>
    <t xml:space="preserve"> Thế Lâm</t>
  </si>
  <si>
    <t>Chuyên đề 2: Công tác tổ chức thi đấu và trọng tài các giải thể thao phong trào</t>
  </si>
  <si>
    <t>C0430</t>
  </si>
  <si>
    <t>Công Nhất, Viết Cường</t>
  </si>
  <si>
    <t>Nhất: 8 tiết
Cường:8 tiết</t>
  </si>
  <si>
    <t>TTSP Bậc THCS</t>
  </si>
  <si>
    <t>C0427</t>
  </si>
  <si>
    <t>5 tuần</t>
  </si>
  <si>
    <t xml:space="preserve">Từ 08/3/2021 đến 09/4/2021 </t>
  </si>
  <si>
    <t>(T19)</t>
  </si>
  <si>
    <t>CAO ĐẲNG HỆ CHÍNH QUY - NGÀNH GIÁO DỤC THỂ CHẤT</t>
  </si>
  <si>
    <t>Phương pháp tự học &amp; NCKH</t>
  </si>
  <si>
    <t>Viết Tuân</t>
  </si>
  <si>
    <t>TA7, N25, T19, D15</t>
  </si>
  <si>
    <t>xếp sau mã HP
B0007 30 tiết</t>
  </si>
  <si>
    <t>Tổ chức HĐGD và DH ở trường Tiểu học và THCS</t>
  </si>
  <si>
    <t>B0007</t>
  </si>
  <si>
    <t>LT+ TH</t>
  </si>
  <si>
    <t xml:space="preserve">Văn Hưởng </t>
  </si>
  <si>
    <t>N25, T19, TA7</t>
  </si>
  <si>
    <t>Công tác đội TN tiền phong HCM</t>
  </si>
  <si>
    <t>B0008</t>
  </si>
  <si>
    <t>Mai Thanh</t>
  </si>
  <si>
    <t>T19, N25</t>
  </si>
  <si>
    <t>Trò chơi vận động và PP  tổ chức</t>
  </si>
  <si>
    <t>C0416</t>
  </si>
  <si>
    <t>Điền kinh 3 và phương pháp 
giảng dạy điền kinh</t>
  </si>
  <si>
    <t>C0409</t>
  </si>
  <si>
    <t>Văn luận</t>
  </si>
  <si>
    <t>Vệ sinh &amp; Y học TDTT</t>
  </si>
  <si>
    <t>C0403</t>
  </si>
  <si>
    <t>Văn Chường</t>
  </si>
  <si>
    <t xml:space="preserve">Thể dục 2 và PP gỉảng dạy </t>
  </si>
  <si>
    <t>C0406</t>
  </si>
  <si>
    <t xml:space="preserve">Thế Lâm </t>
  </si>
  <si>
    <t>Kiến tập sư phạm</t>
  </si>
  <si>
    <t>C0417</t>
  </si>
  <si>
    <t>1 tuần</t>
  </si>
  <si>
    <t>Từ 26/10/2020 đến 30/10/2020</t>
  </si>
  <si>
    <t>Từ 22/02/2021 đến 18/06/2021</t>
  </si>
  <si>
    <t>Mỹ Hảo</t>
  </si>
  <si>
    <t>Đá cầu và phương pháp gỉảng dạy</t>
  </si>
  <si>
    <t>Viết Cường</t>
  </si>
  <si>
    <t xml:space="preserve">Bóng Bàn và PP gỉảng dạy </t>
  </si>
  <si>
    <t>C0425</t>
  </si>
  <si>
    <t>Mai Tuấn</t>
  </si>
  <si>
    <t>Bóng đá và PP gỉảng dạy</t>
  </si>
  <si>
    <t>Bóng chuyền và PP gỉảng dạy</t>
  </si>
  <si>
    <t>Công Nhất</t>
  </si>
  <si>
    <t>Thực tập sư phạm bậc Tiểu học</t>
  </si>
  <si>
    <t>C0418</t>
  </si>
  <si>
    <t>(N24)</t>
  </si>
  <si>
    <t xml:space="preserve">CAO ĐẲNG HỆ CHÍNH QUY - NGÀNH SƯ PHẠM ÂM NHẠC </t>
  </si>
  <si>
    <t xml:space="preserve">Tiếng Anh </t>
  </si>
  <si>
    <t>LT + TH</t>
  </si>
  <si>
    <t>N24, T18, D14</t>
  </si>
  <si>
    <t>QLHCNN và QL ngành GD&amp;ĐT</t>
  </si>
  <si>
    <t>Lịch sử AN 2</t>
  </si>
  <si>
    <t>C0209</t>
  </si>
  <si>
    <t>Thu Thủy</t>
  </si>
  <si>
    <t>PP dàn dựng chương trình BD</t>
  </si>
  <si>
    <t>C0218</t>
  </si>
  <si>
    <t>Văn Tuyên</t>
  </si>
  <si>
    <t>Báo cáo</t>
  </si>
  <si>
    <t xml:space="preserve">CH-DD hát tập thể </t>
  </si>
  <si>
    <t>C0217</t>
  </si>
  <si>
    <t xml:space="preserve"> Văn Hảo </t>
  </si>
  <si>
    <t>Ký xướng âm 5</t>
  </si>
  <si>
    <t>C0207</t>
  </si>
  <si>
    <t xml:space="preserve">Đệm đàn </t>
  </si>
  <si>
    <t>C0216</t>
  </si>
  <si>
    <t>Minh Hải</t>
  </si>
  <si>
    <t>HỌC KỲ 2 : Từ 22/02/2021 đến 02/07/2021 (19 tuần)</t>
  </si>
  <si>
    <t>Âm nhạc cổ truyền Việt Nam</t>
  </si>
  <si>
    <t>C0221</t>
  </si>
  <si>
    <t xml:space="preserve">Phan Thịnh </t>
  </si>
  <si>
    <t>Trắc nghiệm</t>
  </si>
  <si>
    <t>Chép nhạc trên máy vi tính</t>
  </si>
  <si>
    <t>C0224</t>
  </si>
  <si>
    <t>Long Phước</t>
  </si>
  <si>
    <t>Nghệ thuật học</t>
  </si>
  <si>
    <t>A0022</t>
  </si>
  <si>
    <r>
      <t xml:space="preserve">Chuyên đề : </t>
    </r>
    <r>
      <rPr>
        <sz val="9"/>
        <rFont val="Tahoma"/>
        <family val="2"/>
      </rPr>
      <t xml:space="preserve">Phối bè và dàn dựng </t>
    </r>
  </si>
  <si>
    <t>C0229</t>
  </si>
  <si>
    <t>Xếp 
16 tiết</t>
  </si>
  <si>
    <t>hát đồng ca</t>
  </si>
  <si>
    <t>Chuyên đề:</t>
  </si>
  <si>
    <t>C0228</t>
  </si>
  <si>
    <t>Long Mỹ</t>
  </si>
  <si>
    <t>Thực tập sư phạm bậc THCS</t>
  </si>
  <si>
    <t>C0226</t>
  </si>
  <si>
    <t>(N25)</t>
  </si>
  <si>
    <t>Giáo dục thể chất 2</t>
  </si>
  <si>
    <t>Trần Nam</t>
  </si>
  <si>
    <t>N25, D15</t>
  </si>
  <si>
    <t>LT-TH</t>
  </si>
  <si>
    <t>N25, T19</t>
  </si>
  <si>
    <t>PP dạy học âm nhạc bậc Tiểu học</t>
  </si>
  <si>
    <t>Vấn đáp</t>
  </si>
  <si>
    <t xml:space="preserve">Hòa âm </t>
  </si>
  <si>
    <t>B0201</t>
  </si>
  <si>
    <t>Ký xướng âm 2</t>
  </si>
  <si>
    <t>C0204</t>
  </si>
  <si>
    <t>chưa lấy điểm</t>
  </si>
  <si>
    <t xml:space="preserve">Nhạc cụ Organ 2 </t>
  </si>
  <si>
    <t>C0212</t>
  </si>
  <si>
    <t xml:space="preserve"> Minh Hải</t>
  </si>
  <si>
    <t>nhóm (4SV/t)</t>
  </si>
  <si>
    <t>Thanh nhạc 2</t>
  </si>
  <si>
    <t>Minh Xuân</t>
  </si>
  <si>
    <t>Nhạc cụ tự chọn 1 - tiếp theo</t>
  </si>
  <si>
    <t>C0220</t>
  </si>
  <si>
    <t xml:space="preserve">Hát đồng ca và hát dân ca </t>
  </si>
  <si>
    <t>C0210</t>
  </si>
  <si>
    <t>Nguyễn Ái</t>
  </si>
  <si>
    <t>tiếp theo</t>
  </si>
  <si>
    <t>Mỹ Hảo</t>
  </si>
  <si>
    <t>N25, D15, T19, TA7</t>
  </si>
  <si>
    <t>Nhạc cụ tự chọn 2</t>
  </si>
  <si>
    <t>Lịch sử âm nhạc thế giới</t>
  </si>
  <si>
    <t>C0206</t>
  </si>
  <si>
    <t>PP dạy học âm nhạc bậc THCS</t>
  </si>
  <si>
    <t>Ký xướng âm 2 - tiếp theo</t>
  </si>
  <si>
    <t>Nhạc cụ Organ 2 - tiếp theo</t>
  </si>
  <si>
    <t>Thanh nhạc 2 - tiếp theo</t>
  </si>
  <si>
    <t>C0227</t>
  </si>
  <si>
    <t>(TA6)</t>
  </si>
  <si>
    <t>CAO ĐẲNG HỆ CHÍNH QUY - NGÀNH SƯ PHẠM TIẾNG ANH</t>
  </si>
  <si>
    <t>Đường lối cách mạng của Đảng</t>
  </si>
  <si>
    <t>TA6, N24, 
T18, D14</t>
  </si>
  <si>
    <t>Quản lý HCNN và QL ngành GD-ĐT</t>
  </si>
  <si>
    <t>Văn Dũng</t>
  </si>
  <si>
    <t>Kỹ năng đọc 3</t>
  </si>
  <si>
    <t>C0911</t>
  </si>
  <si>
    <t>Kỹ năng nghe 4</t>
  </si>
  <si>
    <t>C0904</t>
  </si>
  <si>
    <t>Khánh Linh</t>
  </si>
  <si>
    <t>Kỹ năng nói 4</t>
  </si>
  <si>
    <t>C0908</t>
  </si>
  <si>
    <t>Mai Thy</t>
  </si>
  <si>
    <t>Kỹ năng viết 3</t>
  </si>
  <si>
    <t>C0914</t>
  </si>
  <si>
    <t>Tiếng Nga 2</t>
  </si>
  <si>
    <t>A0904</t>
  </si>
  <si>
    <t>Hoài Thanh</t>
  </si>
  <si>
    <t>Phương pháp GDTA bậc THCS</t>
  </si>
  <si>
    <t>C0918</t>
  </si>
  <si>
    <t xml:space="preserve">Ngữ âm-âm vị học 2 </t>
  </si>
  <si>
    <t>B0904</t>
  </si>
  <si>
    <t>Đất nước Anh</t>
  </si>
  <si>
    <t>B0902</t>
  </si>
  <si>
    <t>Thu Hiền</t>
  </si>
  <si>
    <t>Tiếng Nga 3</t>
  </si>
  <si>
    <t>A0905</t>
  </si>
  <si>
    <t>Chuyên đề 1: Kỹ năng thuyết trình</t>
  </si>
  <si>
    <t>C0920</t>
  </si>
  <si>
    <t>xếp 16 tiết</t>
  </si>
  <si>
    <t>Chuyên đề 2: Kỹ năng tổng hợp</t>
  </si>
  <si>
    <t>C0928</t>
  </si>
  <si>
    <t>Trắc nghiệm + tự luận + vấn đáp</t>
  </si>
  <si>
    <t>Tiếng Anh du lịch</t>
  </si>
  <si>
    <t>C0922</t>
  </si>
  <si>
    <t>C0927</t>
  </si>
  <si>
    <t>(TA7)</t>
  </si>
  <si>
    <t>- Học GDQP và an ninh:</t>
  </si>
  <si>
    <t>Tổ chức HĐGD và DH ở trường TH và THCS</t>
  </si>
  <si>
    <t>Văn Hưởng</t>
  </si>
  <si>
    <t>TA7, N25, T19</t>
  </si>
  <si>
    <t>Phương pháp tự học và NCKHGD</t>
  </si>
  <si>
    <t>Kỹ năng đọc 2</t>
  </si>
  <si>
    <t>Thùy Linh</t>
  </si>
  <si>
    <t>Kỹ năng viết 2</t>
  </si>
  <si>
    <t>Kĩ năng nghe nói 3</t>
  </si>
  <si>
    <t>C0905</t>
  </si>
  <si>
    <t>Lý luận và Phương pháp GDTA</t>
  </si>
  <si>
    <t>C0915</t>
  </si>
  <si>
    <t>Phương pháp GDTA bậc Tiểu học</t>
  </si>
  <si>
    <t>C0916</t>
  </si>
  <si>
    <t xml:space="preserve">xếp sau mã HP
B0915 </t>
  </si>
  <si>
    <t>HỌC KỲ 2 : Từ 22/02/2021 đến 10/7/2021 (20 tuần)</t>
  </si>
  <si>
    <t>Trắc nghiệm</t>
  </si>
  <si>
    <t>Tiếng Nga 1</t>
  </si>
  <si>
    <t>A0012</t>
  </si>
  <si>
    <t>C0909</t>
  </si>
  <si>
    <t>C0912</t>
  </si>
  <si>
    <t>Kĩ năng nghe nói 4</t>
  </si>
  <si>
    <t>C0906</t>
  </si>
  <si>
    <t>C0921</t>
  </si>
  <si>
    <t>Khóa 2018</t>
  </si>
  <si>
    <t>(M23)</t>
  </si>
  <si>
    <t>Mã ngành:</t>
  </si>
  <si>
    <t>CAO ĐẲNG HỆ CHÍNH QUY - NGÀNH GIÁO DỤC MẦM NON</t>
  </si>
  <si>
    <t>HỌC KỲ 1 :Từ 01/9/2020 đến 30/01/2021 (22 tuần)</t>
  </si>
  <si>
    <t>Đường lối CM của Đảng</t>
  </si>
  <si>
    <t>Triều AB, Hảo CD,EG,HI</t>
  </si>
  <si>
    <t>Lớp kép</t>
  </si>
  <si>
    <t xml:space="preserve">Tr.nghiệm </t>
  </si>
  <si>
    <t>Hát dân ca</t>
  </si>
  <si>
    <t>A0052</t>
  </si>
  <si>
    <t>Thịnh A,C,E,G,H,I; Ái B,D</t>
  </si>
  <si>
    <t>Lớp đơn</t>
  </si>
  <si>
    <t xml:space="preserve">Thực hành </t>
  </si>
  <si>
    <t>Tâm lý học xã hội</t>
  </si>
  <si>
    <t>A0016</t>
  </si>
  <si>
    <t>Thới AB,CD; Huyền EG,HI</t>
  </si>
  <si>
    <t>Tài AB,CD,EG,HI</t>
  </si>
  <si>
    <t xml:space="preserve">Lớp kép </t>
  </si>
  <si>
    <t>XD và tổ chức THCT</t>
  </si>
  <si>
    <t>C0113</t>
  </si>
  <si>
    <t>Hiền A,C,E,H; Bấp B,D; Nguyệt G,I</t>
  </si>
  <si>
    <t>Đánh giá trong GDMN</t>
  </si>
  <si>
    <t>C0114</t>
  </si>
  <si>
    <t xml:space="preserve"> Hằng AB,CD,EG; Tuân HI</t>
  </si>
  <si>
    <t>PPTCHĐ tạo hình cho trẻ MN</t>
  </si>
  <si>
    <t>C0111</t>
  </si>
  <si>
    <t>Minh A,C; Bình B,D,E,G,H,I</t>
  </si>
  <si>
    <t>PP TCHĐLQ với toán cho trẻ MN</t>
  </si>
  <si>
    <t>C0112</t>
  </si>
  <si>
    <t>Q.Hương A,C; Long B,D, G; V.Anh E,H,I</t>
  </si>
  <si>
    <t xml:space="preserve">Giáo dục hòa nhập </t>
  </si>
  <si>
    <t>C0115</t>
  </si>
  <si>
    <t>V. Thúy AB,CD; Trân EG,HI</t>
  </si>
  <si>
    <t xml:space="preserve">Hiền A; Khánh Linh C; Thùy Linh HI; Thanh BE; 
Mai Thy DG; </t>
  </si>
  <si>
    <t xml:space="preserve">Tr.nghiệm + tự luận </t>
  </si>
  <si>
    <t>Tr.nghiệm+ tự luận</t>
  </si>
  <si>
    <t>Giáo dục gia đình</t>
  </si>
  <si>
    <t>C0116</t>
  </si>
  <si>
    <t>Hằng AB; Hưởng CD,EG,HI</t>
  </si>
  <si>
    <t>Quản lý GDMN</t>
  </si>
  <si>
    <t>C0118</t>
  </si>
  <si>
    <t>Tuân AB,CD,EG; Hằng HI</t>
  </si>
  <si>
    <r>
      <t>Chuyên đề 1</t>
    </r>
    <r>
      <rPr>
        <sz val="9.5"/>
        <rFont val="Tahoma"/>
        <family val="2"/>
      </rPr>
      <t xml:space="preserve">: Phân tích và điều </t>
    </r>
  </si>
  <si>
    <t>C0127</t>
  </si>
  <si>
    <t>Hiền A,C,E; Bấp B,D; Nguyệt G,I,H</t>
  </si>
  <si>
    <t xml:space="preserve">Bảo vệ kế hoạch </t>
  </si>
  <si>
    <t>chỉnh KHGD cho trẻ ở trường MN</t>
  </si>
  <si>
    <r>
      <t>Chuyên đề 2</t>
    </r>
    <r>
      <rPr>
        <sz val="9.5"/>
        <rFont val="Tahoma"/>
        <family val="2"/>
      </rPr>
      <t>: Chăm sóc sức</t>
    </r>
  </si>
  <si>
    <t>C0130</t>
  </si>
  <si>
    <t xml:space="preserve">Danh A,C,E,H; </t>
  </si>
  <si>
    <t xml:space="preserve"> khỏe trẻ tại trường MN</t>
  </si>
  <si>
    <t>Chường B,D,G,I</t>
  </si>
  <si>
    <t>Thực tập sư phạm Mẫu giáo</t>
  </si>
  <si>
    <t>C0126</t>
  </si>
  <si>
    <t>6 tuần</t>
  </si>
  <si>
    <t>Từ 15/3/2021 đến 23/4/2021</t>
  </si>
  <si>
    <t>Khóa 2019</t>
  </si>
  <si>
    <t>(M24)</t>
  </si>
  <si>
    <t xml:space="preserve">Phương pháp tổ chức các hoạt động giáo dục cho trẻ mầm non 1 </t>
  </si>
  <si>
    <t>C0107</t>
  </si>
  <si>
    <t>MN1.1: Nguyệt A,C,E; Hải B,D,G; 
MN1.2: Lý Nhung A,C,E; Chung B,D,G</t>
  </si>
  <si>
    <t>MN1.1: 30
MN1.2: 30</t>
  </si>
  <si>
    <t>Phòng bệnh và ĐBAT cho trẻ</t>
  </si>
  <si>
    <t>C0105</t>
  </si>
  <si>
    <t>Chường AB,CD,EG</t>
  </si>
  <si>
    <t xml:space="preserve">Phương pháp tổ chức các hoạt động giáo dục cho trẻ mầm non 2 </t>
  </si>
  <si>
    <t>C0108</t>
  </si>
  <si>
    <t>MN2.1: Hà A,CE (1-32); Phượng B,DG (1-32);  
MN2.2: H.Nhung CE (1-28); Nga DG (1-28)</t>
  </si>
  <si>
    <t xml:space="preserve">Phương pháp tổ chức các hoạt động giáo dục cho trẻ mầm non 3 </t>
  </si>
  <si>
    <t>C0109</t>
  </si>
  <si>
    <t>Thảo A; V.Anh B; Hải C,D,E,G (1-20)
Q.Hương C,D (21-60); Long EG (21-60)</t>
  </si>
  <si>
    <t>xếp trước (Thảo, V.Anh, Hải)</t>
  </si>
  <si>
    <t>Tổ chức chế độ sinh hoạt cho trẻ nhà trẻ ở Trường mầm non</t>
  </si>
  <si>
    <t>B.Thủy A; Q.Hương B,C (1-36); 
V.Anh D,E (1-36); Long G (1-36); 
Nguyệt B,C (37-75); Bấp D,E,G (37-75)</t>
  </si>
  <si>
    <t>Xếp sau các học phần PP tổ chức các HĐGD</t>
  </si>
  <si>
    <t>C0103</t>
  </si>
  <si>
    <t>Hiệp A,C,E,G; Việt Trung B,D</t>
  </si>
  <si>
    <t>Giáo dục thể chất 1</t>
  </si>
  <si>
    <t>Aerobic 1: Lâm (2 lớp); Bóng chuyền 1: Nhất (1 lớp); Cầu lông 1: Luận (2 lớp), Nam (1 lớp), M.Tuấn (1 lớp)</t>
  </si>
  <si>
    <t>C0117</t>
  </si>
  <si>
    <t>Từ  28/9/2020 đến 06/11/2020</t>
  </si>
  <si>
    <t xml:space="preserve">Phương pháp tổ chức các hoạt động giáo dục cho trẻ mầm non 4 </t>
  </si>
  <si>
    <t>C0110</t>
  </si>
  <si>
    <t>Long A,C,E; Bình B,D (1-30); Minh G (1-30); 
Q.Hương B,D,G (31-60)</t>
  </si>
  <si>
    <t>Tư tưởng Hồ Chí Minh</t>
  </si>
  <si>
    <t>Hảo AB; Dũng EG,CD (1-15); Triều CD (16-30)</t>
  </si>
  <si>
    <t>Aerobic 2: Lâm (1 lớp), M.Thanh (1 lớp); Bóng chuyền 2: Nhất (1 lớp); Cầu lông 2: Luận, Nam, M.Tuấn, Nhất (Mỗi người 1 lớp)</t>
  </si>
  <si>
    <t>Kỹ năng múa và biên đạo múa mầm non</t>
  </si>
  <si>
    <t>C0120</t>
  </si>
  <si>
    <t>Thi A,B,C,D,E,G (1-36);  
Chung A,B,C,D,E,G (37-60)</t>
  </si>
  <si>
    <t>Tuân AB; Hưởng CD,EG</t>
  </si>
  <si>
    <t>Thực tập sư phạm Nhà trẻ</t>
  </si>
  <si>
    <t>Khóa 2020</t>
  </si>
  <si>
    <t>(M25)</t>
  </si>
  <si>
    <t>HỌC KỲ 1: Từ 12/10/2020 đến 08/01/2021 (13 tuần)</t>
  </si>
  <si>
    <t>- Nhập học và học GD công dân, tham quan học tập:</t>
  </si>
  <si>
    <t>Từ 12/10/2020 đến 22/10/2020</t>
  </si>
  <si>
    <t>Từ 12/10/2020 đến 08/01/2021</t>
  </si>
  <si>
    <t>- Thi học kỳ:</t>
  </si>
  <si>
    <t>Những nguyên lý cơ bản của chủ nghĩa Mác – Lênin</t>
  </si>
  <si>
    <t>A0001</t>
  </si>
  <si>
    <t>Liệu AB,CD, EG (1-40); Dũng EG (41-75); Huân HI</t>
  </si>
  <si>
    <t>Tâm lý – Giáo dục học đại cương</t>
  </si>
  <si>
    <t>Thới AB,CD; Huyền EG,HI
Tuân AB,CD,EG; Hưởng HI</t>
  </si>
  <si>
    <t>Từ 1-23
Từ 24-45</t>
  </si>
  <si>
    <t>Sự  phát triển TCTE</t>
  </si>
  <si>
    <t>C0101</t>
  </si>
  <si>
    <t>Danh AB,CD,EG; Chường HI</t>
  </si>
  <si>
    <t>Âm nhạc - Múa</t>
  </si>
  <si>
    <t>B0002</t>
  </si>
  <si>
    <t>Lê Thủy C,E,G,H,I; Hải A,D; Thịnh B
Chung A,C,E,H; Thi B,D,G,I</t>
  </si>
  <si>
    <t>Từ 1-36    Từ 37-60</t>
  </si>
  <si>
    <t>Sự phát triển TLTE 1</t>
  </si>
  <si>
    <t>C0102</t>
  </si>
  <si>
    <t>Thới AB,CD; V. Thúy EG; Huyền HI</t>
  </si>
  <si>
    <t>Sỹ A,C,E; V.Trung B,D,G; Hiệp H,I</t>
  </si>
  <si>
    <t>chưa lấy điểm</t>
  </si>
  <si>
    <t>Từ 09/11/2020 đến 25/12/2020</t>
  </si>
  <si>
    <t>HỌC KỲ 2 :  Từ 22/02/2021 đến 10/07/2021 (20 tuần)</t>
  </si>
  <si>
    <t>Sự phát triển TLTE 2</t>
  </si>
  <si>
    <t xml:space="preserve">Thới AB; Huyền CD,HI; Lan EG 
</t>
  </si>
  <si>
    <t>Giáo dục học mầm non và chương trình giáo dục mầm non</t>
  </si>
  <si>
    <t>B0003</t>
  </si>
  <si>
    <t>Tuân AB,CD; Hưởng EG, HI
B.Thủy AB,CD,EG; Hiền HI</t>
  </si>
  <si>
    <t>Từ 1-40
Từ 41-60</t>
  </si>
  <si>
    <t>Vê sinh - dinh dưỡng trẻ em</t>
  </si>
  <si>
    <t>C0104</t>
  </si>
  <si>
    <t>Danh A,C,E,H,I; Chường B,D,G</t>
  </si>
  <si>
    <t xml:space="preserve">Vấn đáp </t>
  </si>
  <si>
    <t>Nghệ thuật tạo hình - tiếp theo</t>
  </si>
  <si>
    <t>Sỹ E; V.Trung B,D,G; Hiệp A,C,H,I</t>
  </si>
  <si>
    <t>Tin học cơ bản</t>
  </si>
  <si>
    <t>A0009</t>
  </si>
  <si>
    <t>Quân A,B,C,D,E; Thuận G,H,I</t>
  </si>
  <si>
    <t>Tổ chức hoạt động vui chơi cho trẻ ở trường mầm non</t>
  </si>
  <si>
    <t>C0106</t>
  </si>
  <si>
    <t>Thảo A; V. Anh B,C,E; Hải D,G,H,I</t>
  </si>
  <si>
    <t>Bảo vệ kế hoạch</t>
  </si>
  <si>
    <t xml:space="preserve">Tuyên A,C,E,G,H;  Ái B,D,I
Nga A,C,E,H; H. Nhung B,D,G; Hà I
</t>
  </si>
  <si>
    <t>Thảo AC; V.Anh B; V.Anh D (1-20); 
Hải EGHI (1-20); Bấp DEH (21-60);
Long GI (21-60)</t>
  </si>
</sst>
</file>

<file path=xl/styles.xml><?xml version="1.0" encoding="utf-8"?>
<styleSheet xmlns="http://schemas.openxmlformats.org/spreadsheetml/2006/main">
  <numFmts count="1">
    <numFmt numFmtId="164" formatCode="dd/m"/>
  </numFmts>
  <fonts count="54">
    <font>
      <sz val="10"/>
      <name val="Arial"/>
    </font>
    <font>
      <sz val="8"/>
      <name val="Tahoma"/>
      <family val="2"/>
    </font>
    <font>
      <b/>
      <sz val="12"/>
      <name val="Tahoma"/>
      <family val="2"/>
    </font>
    <font>
      <b/>
      <sz val="12"/>
      <color indexed="14"/>
      <name val="Tahoma"/>
      <family val="2"/>
    </font>
    <font>
      <b/>
      <sz val="14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2"/>
    </font>
    <font>
      <b/>
      <sz val="13"/>
      <color indexed="20"/>
      <name val="Tahoma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u/>
      <sz val="10"/>
      <color indexed="60"/>
      <name val="Tahoma"/>
      <family val="2"/>
    </font>
    <font>
      <sz val="10"/>
      <color indexed="10"/>
      <name val="Tahoma"/>
      <family val="2"/>
    </font>
    <font>
      <b/>
      <sz val="10"/>
      <color indexed="48"/>
      <name val="Tahoma"/>
      <family val="2"/>
    </font>
    <font>
      <b/>
      <sz val="14"/>
      <color theme="0"/>
      <name val="Tahoma"/>
      <family val="2"/>
    </font>
    <font>
      <b/>
      <sz val="14"/>
      <color theme="1"/>
      <name val="Tahoma"/>
      <family val="2"/>
    </font>
    <font>
      <b/>
      <sz val="14"/>
      <color rgb="FF0000CC"/>
      <name val="Tahoma"/>
      <family val="2"/>
    </font>
    <font>
      <b/>
      <sz val="11"/>
      <color rgb="FF0000CC"/>
      <name val="Tahoma"/>
      <family val="2"/>
    </font>
    <font>
      <b/>
      <sz val="11"/>
      <color theme="0"/>
      <name val="Tahoma"/>
      <family val="2"/>
    </font>
    <font>
      <sz val="13"/>
      <name val="Tahoma"/>
      <family val="2"/>
    </font>
    <font>
      <sz val="13"/>
      <color rgb="FFFF0000"/>
      <name val="Tahoma"/>
      <family val="2"/>
    </font>
    <font>
      <sz val="12"/>
      <name val="Tahoma"/>
      <family val="2"/>
    </font>
    <font>
      <sz val="13"/>
      <color theme="1"/>
      <name val="Tahoma"/>
      <family val="2"/>
    </font>
    <font>
      <sz val="13"/>
      <name val="Arial"/>
      <family val="2"/>
    </font>
    <font>
      <sz val="10.5"/>
      <name val="Tahoma"/>
      <family val="2"/>
    </font>
    <font>
      <sz val="9"/>
      <name val="Tahoma"/>
      <family val="2"/>
    </font>
    <font>
      <u/>
      <sz val="9"/>
      <color indexed="12"/>
      <name val="VNI-Times"/>
    </font>
    <font>
      <u/>
      <sz val="9"/>
      <name val="VNI-Times"/>
    </font>
    <font>
      <b/>
      <sz val="10.5"/>
      <name val="Tahoma"/>
      <family val="2"/>
    </font>
    <font>
      <sz val="9.5"/>
      <name val="Tahoma"/>
      <family val="2"/>
    </font>
    <font>
      <sz val="8.5"/>
      <name val="Tahoma"/>
      <family val="2"/>
    </font>
    <font>
      <sz val="12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b/>
      <sz val="9.5"/>
      <name val="Tahoma"/>
      <family val="2"/>
    </font>
    <font>
      <u/>
      <sz val="9"/>
      <name val="Tahoma"/>
      <family val="2"/>
    </font>
    <font>
      <b/>
      <sz val="11.5"/>
      <name val="Tahoma"/>
      <family val="2"/>
    </font>
    <font>
      <sz val="9"/>
      <color rgb="FFFF0000"/>
      <name val="Tahoma"/>
      <family val="2"/>
    </font>
    <font>
      <sz val="7"/>
      <name val="Tahoma"/>
      <family val="2"/>
    </font>
    <font>
      <sz val="11.5"/>
      <name val="Tahoma"/>
      <family val="2"/>
    </font>
    <font>
      <sz val="7.5"/>
      <color rgb="FFC00000"/>
      <name val="Tahoma"/>
      <family val="2"/>
    </font>
    <font>
      <u/>
      <sz val="10"/>
      <name val="VNI-Times"/>
      <family val="2"/>
    </font>
    <font>
      <sz val="6"/>
      <name val="Tahoma"/>
      <family val="2"/>
    </font>
    <font>
      <sz val="10"/>
      <name val="Times New Roman"/>
      <family val="1"/>
    </font>
    <font>
      <i/>
      <sz val="9.5"/>
      <name val="Tahoma"/>
      <family val="2"/>
    </font>
    <font>
      <sz val="9"/>
      <name val="Tohama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5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164" fontId="10" fillId="11" borderId="4" xfId="0" applyNumberFormat="1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vertical="center"/>
    </xf>
    <xf numFmtId="0" fontId="26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27" fillId="0" borderId="10" xfId="0" applyFont="1" applyBorder="1" applyAlignment="1"/>
    <xf numFmtId="0" fontId="27" fillId="0" borderId="11" xfId="0" applyFont="1" applyBorder="1" applyAlignment="1"/>
    <xf numFmtId="0" fontId="23" fillId="0" borderId="0" xfId="0" applyFont="1" applyFill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1" fillId="0" borderId="0" xfId="1" applyFont="1" applyFill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3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29" fillId="0" borderId="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14" fontId="37" fillId="0" borderId="0" xfId="0" applyNumberFormat="1" applyFont="1" applyFill="1" applyAlignment="1">
      <alignment vertical="center"/>
    </xf>
    <xf numFmtId="0" fontId="37" fillId="0" borderId="0" xfId="0" quotePrefix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5" fillId="0" borderId="15" xfId="0" applyFont="1" applyFill="1" applyBorder="1"/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7" fillId="0" borderId="0" xfId="0" applyFont="1" applyFill="1"/>
    <xf numFmtId="0" fontId="35" fillId="0" borderId="0" xfId="0" applyFont="1" applyFill="1" applyAlignment="1">
      <alignment vertical="center"/>
    </xf>
    <xf numFmtId="0" fontId="40" fillId="0" borderId="0" xfId="1" applyFont="1" applyFill="1" applyAlignment="1" applyProtection="1">
      <alignment vertical="center"/>
    </xf>
    <xf numFmtId="0" fontId="13" fillId="0" borderId="0" xfId="0" applyFont="1" applyFill="1" applyAlignment="1">
      <alignment horizontal="left" vertical="center"/>
    </xf>
    <xf numFmtId="0" fontId="25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9" fillId="0" borderId="1" xfId="0" applyFont="1" applyFill="1" applyBorder="1" applyAlignment="1">
      <alignment horizontal="justify" vertical="center"/>
    </xf>
    <xf numFmtId="0" fontId="33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25" fillId="0" borderId="0" xfId="0" applyFont="1" applyFill="1"/>
    <xf numFmtId="0" fontId="34" fillId="0" borderId="0" xfId="0" applyFont="1" applyFill="1" applyAlignment="1">
      <alignment vertical="center"/>
    </xf>
    <xf numFmtId="0" fontId="33" fillId="0" borderId="0" xfId="0" applyFont="1" applyFill="1"/>
    <xf numFmtId="0" fontId="25" fillId="0" borderId="0" xfId="0" applyFont="1" applyFill="1" applyAlignment="1">
      <alignment horizontal="center" vertical="center"/>
    </xf>
    <xf numFmtId="0" fontId="43" fillId="0" borderId="0" xfId="1" applyFont="1" applyFill="1" applyAlignment="1" applyProtection="1">
      <alignment vertical="center"/>
    </xf>
    <xf numFmtId="0" fontId="41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47" fillId="0" borderId="0" xfId="0" quotePrefix="1" applyFont="1" applyFill="1" applyAlignment="1">
      <alignment horizontal="right" vertical="center" wrapText="1"/>
    </xf>
    <xf numFmtId="0" fontId="44" fillId="0" borderId="0" xfId="0" applyFont="1" applyFill="1" applyAlignment="1">
      <alignment horizontal="left" vertical="center"/>
    </xf>
    <xf numFmtId="0" fontId="13" fillId="9" borderId="2" xfId="0" applyFont="1" applyFill="1" applyBorder="1" applyAlignment="1">
      <alignment horizontal="right" vertical="center"/>
    </xf>
    <xf numFmtId="0" fontId="13" fillId="9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 wrapText="1"/>
    </xf>
    <xf numFmtId="0" fontId="49" fillId="0" borderId="0" xfId="1" applyFont="1" applyFill="1" applyAlignment="1" applyProtection="1">
      <alignment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right" vertical="center"/>
    </xf>
    <xf numFmtId="0" fontId="1" fillId="9" borderId="11" xfId="0" applyFont="1" applyFill="1" applyBorder="1" applyAlignment="1">
      <alignment horizontal="left" vertical="center"/>
    </xf>
    <xf numFmtId="0" fontId="26" fillId="1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/>
    <xf numFmtId="0" fontId="27" fillId="0" borderId="11" xfId="0" applyFont="1" applyFill="1" applyBorder="1"/>
    <xf numFmtId="0" fontId="23" fillId="12" borderId="13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0" xfId="0" applyFont="1" applyBorder="1"/>
    <xf numFmtId="0" fontId="27" fillId="0" borderId="11" xfId="0" applyFont="1" applyBorder="1"/>
    <xf numFmtId="0" fontId="4" fillId="9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3" fillId="0" borderId="13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1057275</xdr:colOff>
      <xdr:row>1</xdr:row>
      <xdr:rowOff>238125</xdr:rowOff>
    </xdr:from>
    <xdr:to>
      <xdr:col>1</xdr:col>
      <xdr:colOff>1809750</xdr:colOff>
      <xdr:row>1</xdr:row>
      <xdr:rowOff>238125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04925" y="5048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44</xdr:row>
      <xdr:rowOff>228600</xdr:rowOff>
    </xdr:from>
    <xdr:to>
      <xdr:col>1</xdr:col>
      <xdr:colOff>1543050</xdr:colOff>
      <xdr:row>44</xdr:row>
      <xdr:rowOff>228600</xdr:rowOff>
    </xdr:to>
    <xdr:sp macro="" textlink="">
      <xdr:nvSpPr>
        <xdr:cNvPr id="13" name="Line 29"/>
        <xdr:cNvSpPr>
          <a:spLocks noChangeShapeType="1"/>
        </xdr:cNvSpPr>
      </xdr:nvSpPr>
      <xdr:spPr bwMode="auto">
        <a:xfrm>
          <a:off x="1000125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762000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1009650" y="12096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1</xdr:col>
      <xdr:colOff>1571625</xdr:colOff>
      <xdr:row>44</xdr:row>
      <xdr:rowOff>228600</xdr:rowOff>
    </xdr:to>
    <xdr:sp macro="" textlink="">
      <xdr:nvSpPr>
        <xdr:cNvPr id="35" name="Line 27"/>
        <xdr:cNvSpPr>
          <a:spLocks noChangeShapeType="1"/>
        </xdr:cNvSpPr>
      </xdr:nvSpPr>
      <xdr:spPr bwMode="auto">
        <a:xfrm>
          <a:off x="1066800" y="120967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44</xdr:row>
      <xdr:rowOff>228600</xdr:rowOff>
    </xdr:from>
    <xdr:to>
      <xdr:col>1</xdr:col>
      <xdr:colOff>1552575</xdr:colOff>
      <xdr:row>44</xdr:row>
      <xdr:rowOff>228600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>
          <a:off x="1038225" y="120967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44</xdr:row>
      <xdr:rowOff>228600</xdr:rowOff>
    </xdr:from>
    <xdr:to>
      <xdr:col>2</xdr:col>
      <xdr:colOff>76200</xdr:colOff>
      <xdr:row>44</xdr:row>
      <xdr:rowOff>228600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066800" y="12096750"/>
          <a:ext cx="1152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82</xdr:row>
      <xdr:rowOff>228600</xdr:rowOff>
    </xdr:from>
    <xdr:to>
      <xdr:col>1</xdr:col>
      <xdr:colOff>1838325</xdr:colOff>
      <xdr:row>82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71575" y="236982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1704975</xdr:colOff>
      <xdr:row>43</xdr:row>
      <xdr:rowOff>247650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171575" y="109632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1714500</xdr:colOff>
      <xdr:row>1</xdr:row>
      <xdr:rowOff>247650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181100" y="5143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923925</xdr:colOff>
      <xdr:row>1</xdr:row>
      <xdr:rowOff>247650</xdr:rowOff>
    </xdr:from>
    <xdr:to>
      <xdr:col>1</xdr:col>
      <xdr:colOff>1838325</xdr:colOff>
      <xdr:row>1</xdr:row>
      <xdr:rowOff>247650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181100" y="5143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43</xdr:row>
      <xdr:rowOff>247650</xdr:rowOff>
    </xdr:from>
    <xdr:to>
      <xdr:col>1</xdr:col>
      <xdr:colOff>1828800</xdr:colOff>
      <xdr:row>43</xdr:row>
      <xdr:rowOff>247650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1171575" y="10963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42</xdr:row>
      <xdr:rowOff>285750</xdr:rowOff>
    </xdr:from>
    <xdr:to>
      <xdr:col>1</xdr:col>
      <xdr:colOff>1895475</xdr:colOff>
      <xdr:row>42</xdr:row>
      <xdr:rowOff>285750</xdr:rowOff>
    </xdr:to>
    <xdr:sp macro="" textlink="">
      <xdr:nvSpPr>
        <xdr:cNvPr id="4" name="Line 456"/>
        <xdr:cNvSpPr>
          <a:spLocks noChangeShapeType="1"/>
        </xdr:cNvSpPr>
      </xdr:nvSpPr>
      <xdr:spPr bwMode="auto">
        <a:xfrm>
          <a:off x="981075" y="11591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704850</xdr:colOff>
      <xdr:row>1</xdr:row>
      <xdr:rowOff>285750</xdr:rowOff>
    </xdr:from>
    <xdr:to>
      <xdr:col>1</xdr:col>
      <xdr:colOff>1895475</xdr:colOff>
      <xdr:row>1</xdr:row>
      <xdr:rowOff>285750</xdr:rowOff>
    </xdr:to>
    <xdr:sp macro="" textlink="">
      <xdr:nvSpPr>
        <xdr:cNvPr id="5" name="Line 456"/>
        <xdr:cNvSpPr>
          <a:spLocks noChangeShapeType="1"/>
        </xdr:cNvSpPr>
      </xdr:nvSpPr>
      <xdr:spPr bwMode="auto">
        <a:xfrm>
          <a:off x="981075" y="53340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99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0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2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3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3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339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0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3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37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8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439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4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5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7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1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6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8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8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6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0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2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4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6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774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5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6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7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8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8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8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0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19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9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01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015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6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1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3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5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7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5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099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7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0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1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1733550</xdr:colOff>
      <xdr:row>1</xdr:row>
      <xdr:rowOff>228600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1028700" y="4762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3" name="Line 3"/>
        <xdr:cNvSpPr>
          <a:spLocks noChangeShapeType="1"/>
        </xdr:cNvSpPr>
      </xdr:nvSpPr>
      <xdr:spPr bwMode="auto">
        <a:xfrm>
          <a:off x="1000125" y="4762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4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666750</xdr:colOff>
      <xdr:row>43</xdr:row>
      <xdr:rowOff>228600</xdr:rowOff>
    </xdr:from>
    <xdr:to>
      <xdr:col>1</xdr:col>
      <xdr:colOff>1457325</xdr:colOff>
      <xdr:row>43</xdr:row>
      <xdr:rowOff>228600</xdr:rowOff>
    </xdr:to>
    <xdr:sp macro="" textlink="">
      <xdr:nvSpPr>
        <xdr:cNvPr id="1115" name="Line 2"/>
        <xdr:cNvSpPr>
          <a:spLocks noChangeShapeType="1"/>
        </xdr:cNvSpPr>
      </xdr:nvSpPr>
      <xdr:spPr bwMode="auto">
        <a:xfrm>
          <a:off x="876300" y="108108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8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0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4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8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199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2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5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6" name="Line 7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</xdr:row>
      <xdr:rowOff>228600</xdr:rowOff>
    </xdr:from>
    <xdr:to>
      <xdr:col>1</xdr:col>
      <xdr:colOff>1571625</xdr:colOff>
      <xdr:row>1</xdr:row>
      <xdr:rowOff>228600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1028700" y="47625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1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39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3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7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1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5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790575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7" name="Line 3"/>
        <xdr:cNvSpPr>
          <a:spLocks noChangeShapeType="1"/>
        </xdr:cNvSpPr>
      </xdr:nvSpPr>
      <xdr:spPr bwMode="auto">
        <a:xfrm>
          <a:off x="1000125" y="1081087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6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8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0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2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4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6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8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3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0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2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4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5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6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8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49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0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1" name="Line 1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1571625</xdr:colOff>
      <xdr:row>43</xdr:row>
      <xdr:rowOff>228600</xdr:rowOff>
    </xdr:to>
    <xdr:sp macro="" textlink="">
      <xdr:nvSpPr>
        <xdr:cNvPr id="1352" name="Line 7"/>
        <xdr:cNvSpPr>
          <a:spLocks noChangeShapeType="1"/>
        </xdr:cNvSpPr>
      </xdr:nvSpPr>
      <xdr:spPr bwMode="auto">
        <a:xfrm>
          <a:off x="1028700" y="108108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43</xdr:row>
      <xdr:rowOff>228600</xdr:rowOff>
    </xdr:from>
    <xdr:to>
      <xdr:col>1</xdr:col>
      <xdr:colOff>1733550</xdr:colOff>
      <xdr:row>43</xdr:row>
      <xdr:rowOff>228600</xdr:rowOff>
    </xdr:to>
    <xdr:sp macro="" textlink="">
      <xdr:nvSpPr>
        <xdr:cNvPr id="1353" name="Line 1"/>
        <xdr:cNvSpPr>
          <a:spLocks noChangeShapeType="1"/>
        </xdr:cNvSpPr>
      </xdr:nvSpPr>
      <xdr:spPr bwMode="auto">
        <a:xfrm>
          <a:off x="1028700" y="10810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</xdr:row>
      <xdr:rowOff>238125</xdr:rowOff>
    </xdr:from>
    <xdr:to>
      <xdr:col>1</xdr:col>
      <xdr:colOff>1800225</xdr:colOff>
      <xdr:row>1</xdr:row>
      <xdr:rowOff>238125</xdr:rowOff>
    </xdr:to>
    <xdr:sp macro="" textlink="">
      <xdr:nvSpPr>
        <xdr:cNvPr id="2" name="Line 188"/>
        <xdr:cNvSpPr>
          <a:spLocks noChangeShapeType="1"/>
        </xdr:cNvSpPr>
      </xdr:nvSpPr>
      <xdr:spPr bwMode="auto">
        <a:xfrm>
          <a:off x="119062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3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904875</xdr:colOff>
      <xdr:row>1</xdr:row>
      <xdr:rowOff>238125</xdr:rowOff>
    </xdr:from>
    <xdr:to>
      <xdr:col>1</xdr:col>
      <xdr:colOff>1819275</xdr:colOff>
      <xdr:row>1</xdr:row>
      <xdr:rowOff>238125</xdr:rowOff>
    </xdr:to>
    <xdr:sp macro="" textlink="">
      <xdr:nvSpPr>
        <xdr:cNvPr id="4" name="Line 188"/>
        <xdr:cNvSpPr>
          <a:spLocks noChangeShapeType="1"/>
        </xdr:cNvSpPr>
      </xdr:nvSpPr>
      <xdr:spPr bwMode="auto">
        <a:xfrm>
          <a:off x="1209675" y="5048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847725</xdr:colOff>
      <xdr:row>43</xdr:row>
      <xdr:rowOff>266700</xdr:rowOff>
    </xdr:from>
    <xdr:to>
      <xdr:col>1</xdr:col>
      <xdr:colOff>1762125</xdr:colOff>
      <xdr:row>43</xdr:row>
      <xdr:rowOff>266700</xdr:rowOff>
    </xdr:to>
    <xdr:sp macro="" textlink="">
      <xdr:nvSpPr>
        <xdr:cNvPr id="5" name="Line 407"/>
        <xdr:cNvSpPr>
          <a:spLocks noChangeShapeType="1"/>
        </xdr:cNvSpPr>
      </xdr:nvSpPr>
      <xdr:spPr bwMode="auto">
        <a:xfrm>
          <a:off x="1152525" y="115347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70" zoomScaleNormal="70" workbookViewId="0">
      <pane xSplit="3" ySplit="6" topLeftCell="U16" activePane="bottomRight" state="frozen"/>
      <selection pane="topRight" activeCell="D1" sqref="D1"/>
      <selection pane="bottomLeft" activeCell="A6" sqref="A6"/>
      <selection pane="bottomRight" activeCell="Y4" sqref="Y4"/>
    </sheetView>
  </sheetViews>
  <sheetFormatPr defaultRowHeight="12.75"/>
  <cols>
    <col min="1" max="2" width="7.7109375" style="15" customWidth="1"/>
    <col min="3" max="3" width="7.7109375" style="16" customWidth="1"/>
    <col min="4" max="11" width="27.85546875" style="5" customWidth="1"/>
    <col min="12" max="23" width="30" style="5" customWidth="1"/>
    <col min="24" max="31" width="29.85546875" style="5" customWidth="1"/>
    <col min="32" max="32" width="9.140625" style="15" customWidth="1"/>
    <col min="33" max="33" width="7.7109375" style="15" customWidth="1"/>
    <col min="34" max="34" width="7.7109375" style="16" customWidth="1"/>
    <col min="35" max="38" width="9.140625" style="5" customWidth="1"/>
    <col min="39" max="39" width="21.42578125" style="5" customWidth="1"/>
    <col min="40" max="16384" width="9.140625" style="5"/>
  </cols>
  <sheetData>
    <row r="1" spans="1:34" s="1" customFormat="1" ht="32.25" customHeight="1">
      <c r="A1" s="12" t="s">
        <v>0</v>
      </c>
      <c r="B1" s="13"/>
      <c r="C1" s="14"/>
      <c r="X1" s="2"/>
      <c r="Y1" s="2"/>
      <c r="Z1" s="3"/>
      <c r="AA1" s="2"/>
      <c r="AB1" s="2"/>
      <c r="AC1" s="3"/>
      <c r="AD1" s="3"/>
      <c r="AE1" s="3"/>
      <c r="AF1" s="12"/>
      <c r="AG1" s="13"/>
      <c r="AH1" s="14"/>
    </row>
    <row r="2" spans="1:34" s="1" customFormat="1" ht="32.25" customHeight="1">
      <c r="C2" s="35" t="s">
        <v>38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2"/>
      <c r="Y2" s="2">
        <f>1/16</f>
        <v>6.25E-2</v>
      </c>
      <c r="Z2" s="2"/>
      <c r="AA2" s="2"/>
      <c r="AB2" s="4"/>
      <c r="AC2" s="4"/>
      <c r="AD2" s="4"/>
      <c r="AE2" s="4"/>
      <c r="AH2" s="35"/>
    </row>
    <row r="3" spans="1:34" s="1" customFormat="1" ht="32.25" customHeight="1"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"/>
      <c r="Y3" s="2">
        <f>15/16</f>
        <v>0.9375</v>
      </c>
      <c r="Z3" s="2"/>
      <c r="AA3" s="2"/>
      <c r="AB3" s="4"/>
      <c r="AC3" s="4"/>
      <c r="AD3" s="4"/>
      <c r="AE3" s="4"/>
    </row>
    <row r="4" spans="1:34" ht="7.5" customHeight="1"/>
    <row r="5" spans="1:34" s="6" customFormat="1" ht="23.45" customHeight="1">
      <c r="A5" s="17"/>
      <c r="B5" s="17"/>
      <c r="C5" s="17" t="s">
        <v>1</v>
      </c>
      <c r="D5" s="236" t="s">
        <v>14</v>
      </c>
      <c r="E5" s="237"/>
      <c r="F5" s="237"/>
      <c r="G5" s="237"/>
      <c r="H5" s="237"/>
      <c r="I5" s="237"/>
      <c r="J5" s="237"/>
      <c r="K5" s="237"/>
      <c r="L5" s="238" t="s">
        <v>27</v>
      </c>
      <c r="M5" s="239"/>
      <c r="N5" s="239"/>
      <c r="O5" s="239"/>
      <c r="P5" s="239"/>
      <c r="Q5" s="239"/>
      <c r="R5" s="225" t="s">
        <v>64</v>
      </c>
      <c r="S5" s="226"/>
      <c r="T5" s="226"/>
      <c r="U5" s="226"/>
      <c r="V5" s="226"/>
      <c r="W5" s="226"/>
      <c r="X5" s="231"/>
      <c r="Y5" s="240"/>
      <c r="Z5" s="233"/>
      <c r="AA5" s="233"/>
      <c r="AB5" s="231"/>
      <c r="AC5" s="231"/>
      <c r="AD5" s="232"/>
      <c r="AE5" s="232"/>
      <c r="AF5" s="17"/>
      <c r="AG5" s="17"/>
      <c r="AH5" s="17" t="s">
        <v>1</v>
      </c>
    </row>
    <row r="6" spans="1:34" s="9" customFormat="1" ht="23.45" customHeight="1" thickBot="1">
      <c r="A6" s="7" t="s">
        <v>2</v>
      </c>
      <c r="B6" s="7" t="s">
        <v>3</v>
      </c>
      <c r="C6" s="8" t="s">
        <v>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46" t="s">
        <v>58</v>
      </c>
      <c r="S6" s="46" t="s">
        <v>59</v>
      </c>
      <c r="T6" s="46" t="s">
        <v>60</v>
      </c>
      <c r="U6" s="46" t="s">
        <v>61</v>
      </c>
      <c r="V6" s="46" t="s">
        <v>62</v>
      </c>
      <c r="W6" s="46" t="s">
        <v>63</v>
      </c>
      <c r="X6" s="36" t="s">
        <v>24</v>
      </c>
      <c r="Y6" s="37" t="s">
        <v>23</v>
      </c>
      <c r="Z6" s="37" t="s">
        <v>25</v>
      </c>
      <c r="AA6" s="36" t="s">
        <v>26</v>
      </c>
      <c r="AB6" s="36" t="s">
        <v>35</v>
      </c>
      <c r="AC6" s="37" t="s">
        <v>37</v>
      </c>
      <c r="AD6" s="36" t="s">
        <v>36</v>
      </c>
      <c r="AE6" s="37" t="s">
        <v>34</v>
      </c>
      <c r="AF6" s="7" t="s">
        <v>2</v>
      </c>
      <c r="AG6" s="7" t="s">
        <v>3</v>
      </c>
      <c r="AH6" s="8" t="s">
        <v>4</v>
      </c>
    </row>
    <row r="7" spans="1:34" s="1" customFormat="1" ht="48" customHeight="1">
      <c r="A7" s="30" t="s">
        <v>5</v>
      </c>
      <c r="B7" s="31">
        <v>13</v>
      </c>
      <c r="C7" s="18" t="s">
        <v>6</v>
      </c>
      <c r="D7" s="215" t="s">
        <v>270</v>
      </c>
      <c r="E7" s="215"/>
      <c r="F7" s="62"/>
      <c r="G7" s="63"/>
      <c r="H7" s="215" t="s">
        <v>271</v>
      </c>
      <c r="I7" s="215"/>
      <c r="J7" s="215" t="s">
        <v>272</v>
      </c>
      <c r="K7" s="215"/>
      <c r="L7" s="40"/>
      <c r="M7" s="40" t="s">
        <v>219</v>
      </c>
      <c r="N7" s="40" t="s">
        <v>220</v>
      </c>
      <c r="O7" s="222" t="s">
        <v>267</v>
      </c>
      <c r="P7" s="41"/>
      <c r="Q7" s="40" t="s">
        <v>220</v>
      </c>
      <c r="R7" s="47"/>
      <c r="S7" s="47"/>
      <c r="T7" s="47"/>
      <c r="U7" s="48" t="s">
        <v>65</v>
      </c>
      <c r="V7" s="48" t="s">
        <v>65</v>
      </c>
      <c r="W7" s="48" t="s">
        <v>66</v>
      </c>
      <c r="X7" s="40" t="s">
        <v>117</v>
      </c>
      <c r="Y7" s="40" t="s">
        <v>118</v>
      </c>
      <c r="Z7" s="40"/>
      <c r="AA7" s="40" t="s">
        <v>119</v>
      </c>
      <c r="AB7" s="40" t="s">
        <v>120</v>
      </c>
      <c r="AC7" s="44" t="s">
        <v>121</v>
      </c>
      <c r="AD7" s="44" t="s">
        <v>122</v>
      </c>
      <c r="AE7" s="40" t="s">
        <v>121</v>
      </c>
      <c r="AF7" s="30" t="s">
        <v>5</v>
      </c>
      <c r="AG7" s="31">
        <f>B7</f>
        <v>13</v>
      </c>
      <c r="AH7" s="18" t="s">
        <v>6</v>
      </c>
    </row>
    <row r="8" spans="1:34" s="1" customFormat="1" ht="48" customHeight="1">
      <c r="A8" s="32">
        <v>44123</v>
      </c>
      <c r="B8" s="20"/>
      <c r="C8" s="18" t="s">
        <v>7</v>
      </c>
      <c r="D8" s="215" t="s">
        <v>273</v>
      </c>
      <c r="E8" s="215"/>
      <c r="F8" s="215" t="s">
        <v>274</v>
      </c>
      <c r="G8" s="215"/>
      <c r="H8" s="215" t="s">
        <v>275</v>
      </c>
      <c r="I8" s="215"/>
      <c r="J8" s="215" t="s">
        <v>276</v>
      </c>
      <c r="K8" s="215"/>
      <c r="L8" s="41"/>
      <c r="M8" s="41" t="s">
        <v>223</v>
      </c>
      <c r="N8" s="41" t="s">
        <v>224</v>
      </c>
      <c r="O8" s="223"/>
      <c r="P8" s="41"/>
      <c r="Q8" s="41" t="s">
        <v>225</v>
      </c>
      <c r="R8" s="39"/>
      <c r="S8" s="39"/>
      <c r="T8" s="39"/>
      <c r="U8" s="41" t="s">
        <v>67</v>
      </c>
      <c r="V8" s="41" t="s">
        <v>68</v>
      </c>
      <c r="W8" s="41" t="s">
        <v>69</v>
      </c>
      <c r="X8" s="219" t="s">
        <v>353</v>
      </c>
      <c r="Y8" s="229"/>
      <c r="Z8" s="229"/>
      <c r="AA8" s="230"/>
      <c r="AB8" s="219" t="s">
        <v>123</v>
      </c>
      <c r="AC8" s="230"/>
      <c r="AD8" s="40" t="s">
        <v>124</v>
      </c>
      <c r="AE8" s="66"/>
      <c r="AF8" s="32">
        <f>A8</f>
        <v>44123</v>
      </c>
      <c r="AG8" s="20"/>
      <c r="AH8" s="18" t="s">
        <v>7</v>
      </c>
    </row>
    <row r="9" spans="1:34" s="1" customFormat="1" ht="48" customHeight="1">
      <c r="A9" s="21"/>
      <c r="B9" s="22"/>
      <c r="C9" s="23" t="s">
        <v>8</v>
      </c>
      <c r="D9" s="64" t="s">
        <v>52</v>
      </c>
      <c r="E9" s="63" t="s">
        <v>277</v>
      </c>
      <c r="F9" s="64"/>
      <c r="G9" s="64" t="s">
        <v>278</v>
      </c>
      <c r="H9" s="215" t="s">
        <v>279</v>
      </c>
      <c r="I9" s="215"/>
      <c r="J9" s="62"/>
      <c r="K9" s="64" t="s">
        <v>52</v>
      </c>
      <c r="L9" s="41" t="s">
        <v>56</v>
      </c>
      <c r="M9" s="41"/>
      <c r="N9" s="41"/>
      <c r="O9" s="223"/>
      <c r="P9" s="40" t="s">
        <v>221</v>
      </c>
      <c r="Q9" s="41"/>
      <c r="R9" s="216" t="s">
        <v>70</v>
      </c>
      <c r="S9" s="217"/>
      <c r="T9" s="216" t="s">
        <v>71</v>
      </c>
      <c r="U9" s="217"/>
      <c r="V9" s="216" t="s">
        <v>72</v>
      </c>
      <c r="W9" s="217"/>
      <c r="X9" s="39"/>
      <c r="Y9" s="39"/>
      <c r="Z9" s="41" t="s">
        <v>54</v>
      </c>
      <c r="AA9" s="40" t="s">
        <v>125</v>
      </c>
      <c r="AB9" s="41" t="s">
        <v>44</v>
      </c>
      <c r="AC9" s="41" t="s">
        <v>45</v>
      </c>
      <c r="AD9" s="40" t="s">
        <v>126</v>
      </c>
      <c r="AE9" s="41"/>
      <c r="AF9" s="21"/>
      <c r="AG9" s="22"/>
      <c r="AH9" s="23" t="s">
        <v>8</v>
      </c>
    </row>
    <row r="10" spans="1:34" s="1" customFormat="1" ht="48" customHeight="1" thickBot="1">
      <c r="A10" s="24"/>
      <c r="B10" s="25"/>
      <c r="C10" s="23" t="s">
        <v>9</v>
      </c>
      <c r="D10" s="64" t="s">
        <v>280</v>
      </c>
      <c r="E10" s="64"/>
      <c r="F10" s="64"/>
      <c r="G10" s="64" t="s">
        <v>281</v>
      </c>
      <c r="H10" s="65"/>
      <c r="I10" s="65"/>
      <c r="J10" s="62"/>
      <c r="K10" s="64" t="s">
        <v>282</v>
      </c>
      <c r="L10" s="41" t="s">
        <v>226</v>
      </c>
      <c r="M10" s="41"/>
      <c r="N10" s="41"/>
      <c r="O10" s="223"/>
      <c r="P10" s="41" t="s">
        <v>227</v>
      </c>
      <c r="Q10" s="41"/>
      <c r="R10" s="216" t="s">
        <v>73</v>
      </c>
      <c r="S10" s="217"/>
      <c r="T10" s="216" t="s">
        <v>74</v>
      </c>
      <c r="U10" s="217"/>
      <c r="V10" s="216" t="s">
        <v>75</v>
      </c>
      <c r="W10" s="217"/>
      <c r="X10" s="40" t="s">
        <v>127</v>
      </c>
      <c r="Y10" s="39"/>
      <c r="Z10" s="41" t="s">
        <v>128</v>
      </c>
      <c r="AA10" s="40" t="s">
        <v>129</v>
      </c>
      <c r="AB10" s="41" t="s">
        <v>130</v>
      </c>
      <c r="AC10" s="41" t="s">
        <v>131</v>
      </c>
      <c r="AD10" s="40" t="s">
        <v>132</v>
      </c>
      <c r="AE10" s="40"/>
      <c r="AF10" s="24"/>
      <c r="AG10" s="25"/>
      <c r="AH10" s="23" t="s">
        <v>9</v>
      </c>
    </row>
    <row r="11" spans="1:34" s="1" customFormat="1" ht="48" customHeight="1">
      <c r="A11" s="26" t="s">
        <v>10</v>
      </c>
      <c r="B11" s="20"/>
      <c r="C11" s="18" t="s">
        <v>6</v>
      </c>
      <c r="D11" s="215" t="s">
        <v>283</v>
      </c>
      <c r="E11" s="215"/>
      <c r="F11" s="215" t="s">
        <v>284</v>
      </c>
      <c r="G11" s="215"/>
      <c r="H11" s="215" t="s">
        <v>285</v>
      </c>
      <c r="I11" s="215"/>
      <c r="J11" s="64"/>
      <c r="K11" s="64"/>
      <c r="L11" s="41"/>
      <c r="M11" s="40" t="s">
        <v>220</v>
      </c>
      <c r="N11" s="40" t="s">
        <v>219</v>
      </c>
      <c r="O11" s="223"/>
      <c r="P11" s="40" t="s">
        <v>220</v>
      </c>
      <c r="Q11" s="40" t="s">
        <v>221</v>
      </c>
      <c r="R11" s="41" t="s">
        <v>76</v>
      </c>
      <c r="S11" s="41" t="s">
        <v>66</v>
      </c>
      <c r="T11" s="41" t="s">
        <v>65</v>
      </c>
      <c r="U11" s="39"/>
      <c r="V11" s="39"/>
      <c r="W11" s="41" t="s">
        <v>65</v>
      </c>
      <c r="X11" s="216" t="s">
        <v>46</v>
      </c>
      <c r="Y11" s="229"/>
      <c r="Z11" s="230"/>
      <c r="AA11" s="40" t="s">
        <v>133</v>
      </c>
      <c r="AB11" s="40" t="s">
        <v>134</v>
      </c>
      <c r="AC11" s="56" t="s">
        <v>135</v>
      </c>
      <c r="AD11" s="40" t="s">
        <v>136</v>
      </c>
      <c r="AE11" s="41" t="s">
        <v>40</v>
      </c>
      <c r="AF11" s="26" t="s">
        <v>10</v>
      </c>
      <c r="AG11" s="20"/>
      <c r="AH11" s="18" t="s">
        <v>6</v>
      </c>
    </row>
    <row r="12" spans="1:34" s="1" customFormat="1" ht="48" customHeight="1" thickBot="1">
      <c r="A12" s="27">
        <f>A8+1</f>
        <v>44124</v>
      </c>
      <c r="B12" s="28"/>
      <c r="C12" s="18" t="s">
        <v>7</v>
      </c>
      <c r="D12" s="64"/>
      <c r="E12" s="65"/>
      <c r="F12" s="215" t="s">
        <v>286</v>
      </c>
      <c r="G12" s="215"/>
      <c r="H12" s="215" t="s">
        <v>287</v>
      </c>
      <c r="I12" s="215"/>
      <c r="J12" s="215" t="s">
        <v>288</v>
      </c>
      <c r="K12" s="215"/>
      <c r="L12" s="41"/>
      <c r="M12" s="41" t="s">
        <v>228</v>
      </c>
      <c r="N12" s="41" t="s">
        <v>229</v>
      </c>
      <c r="O12" s="223"/>
      <c r="P12" s="41" t="s">
        <v>224</v>
      </c>
      <c r="Q12" s="41" t="s">
        <v>230</v>
      </c>
      <c r="R12" s="41" t="s">
        <v>77</v>
      </c>
      <c r="S12" s="41" t="s">
        <v>69</v>
      </c>
      <c r="T12" s="41" t="s">
        <v>78</v>
      </c>
      <c r="U12" s="39"/>
      <c r="V12" s="39"/>
      <c r="W12" s="41" t="s">
        <v>79</v>
      </c>
      <c r="X12" s="216" t="s">
        <v>137</v>
      </c>
      <c r="Y12" s="229"/>
      <c r="Z12" s="230"/>
      <c r="AA12" s="40" t="s">
        <v>138</v>
      </c>
      <c r="AB12" s="41"/>
      <c r="AC12" s="57" t="s">
        <v>139</v>
      </c>
      <c r="AD12" s="40" t="s">
        <v>140</v>
      </c>
      <c r="AE12" s="41" t="s">
        <v>141</v>
      </c>
      <c r="AF12" s="27">
        <f>AF8+1</f>
        <v>44124</v>
      </c>
      <c r="AG12" s="28"/>
      <c r="AH12" s="18" t="s">
        <v>7</v>
      </c>
    </row>
    <row r="13" spans="1:34" s="1" customFormat="1" ht="48" customHeight="1">
      <c r="A13" s="29" t="s">
        <v>11</v>
      </c>
      <c r="B13" s="20"/>
      <c r="C13" s="18" t="s">
        <v>6</v>
      </c>
      <c r="D13" s="215" t="s">
        <v>289</v>
      </c>
      <c r="E13" s="215"/>
      <c r="F13" s="64" t="s">
        <v>52</v>
      </c>
      <c r="G13" s="64" t="s">
        <v>52</v>
      </c>
      <c r="H13" s="64" t="s">
        <v>52</v>
      </c>
      <c r="I13" s="63" t="s">
        <v>290</v>
      </c>
      <c r="J13" s="215" t="s">
        <v>291</v>
      </c>
      <c r="K13" s="215"/>
      <c r="L13" s="40" t="s">
        <v>220</v>
      </c>
      <c r="M13" s="40" t="s">
        <v>221</v>
      </c>
      <c r="N13" s="40" t="s">
        <v>221</v>
      </c>
      <c r="O13" s="223"/>
      <c r="P13" s="216" t="s">
        <v>57</v>
      </c>
      <c r="Q13" s="217"/>
      <c r="R13" s="216" t="s">
        <v>80</v>
      </c>
      <c r="S13" s="217"/>
      <c r="T13" s="216" t="s">
        <v>81</v>
      </c>
      <c r="U13" s="217"/>
      <c r="V13" s="41" t="s">
        <v>66</v>
      </c>
      <c r="W13" s="39"/>
      <c r="X13" s="40" t="s">
        <v>142</v>
      </c>
      <c r="Y13" s="41" t="s">
        <v>39</v>
      </c>
      <c r="Z13" s="41" t="s">
        <v>54</v>
      </c>
      <c r="AA13" s="40" t="s">
        <v>143</v>
      </c>
      <c r="AB13" s="40" t="s">
        <v>144</v>
      </c>
      <c r="AC13" s="40"/>
      <c r="AD13" s="40" t="s">
        <v>145</v>
      </c>
      <c r="AE13" s="40" t="s">
        <v>146</v>
      </c>
      <c r="AF13" s="29" t="s">
        <v>11</v>
      </c>
      <c r="AG13" s="20"/>
      <c r="AH13" s="18" t="s">
        <v>6</v>
      </c>
    </row>
    <row r="14" spans="1:34" s="1" customFormat="1" ht="48" customHeight="1">
      <c r="A14" s="19">
        <f>A12+1</f>
        <v>44125</v>
      </c>
      <c r="B14" s="20"/>
      <c r="C14" s="18" t="s">
        <v>7</v>
      </c>
      <c r="D14" s="215" t="s">
        <v>292</v>
      </c>
      <c r="E14" s="215"/>
      <c r="F14" s="64" t="s">
        <v>293</v>
      </c>
      <c r="G14" s="64" t="s">
        <v>294</v>
      </c>
      <c r="H14" s="64" t="s">
        <v>295</v>
      </c>
      <c r="I14" s="64"/>
      <c r="J14" s="215" t="s">
        <v>296</v>
      </c>
      <c r="K14" s="215"/>
      <c r="L14" s="41" t="s">
        <v>231</v>
      </c>
      <c r="M14" s="41" t="s">
        <v>232</v>
      </c>
      <c r="N14" s="41" t="s">
        <v>233</v>
      </c>
      <c r="O14" s="223"/>
      <c r="P14" s="216" t="s">
        <v>234</v>
      </c>
      <c r="Q14" s="217"/>
      <c r="R14" s="216" t="s">
        <v>82</v>
      </c>
      <c r="S14" s="217"/>
      <c r="T14" s="216" t="s">
        <v>83</v>
      </c>
      <c r="U14" s="217"/>
      <c r="V14" s="41" t="s">
        <v>69</v>
      </c>
      <c r="W14" s="41"/>
      <c r="X14" s="38"/>
      <c r="Y14" s="41" t="s">
        <v>147</v>
      </c>
      <c r="Z14" s="41" t="s">
        <v>148</v>
      </c>
      <c r="AA14" s="40" t="s">
        <v>149</v>
      </c>
      <c r="AB14" s="219" t="s">
        <v>150</v>
      </c>
      <c r="AC14" s="229"/>
      <c r="AD14" s="230"/>
      <c r="AE14" s="40" t="s">
        <v>151</v>
      </c>
      <c r="AF14" s="19">
        <f>AF12+1</f>
        <v>44125</v>
      </c>
      <c r="AG14" s="20"/>
      <c r="AH14" s="18" t="s">
        <v>7</v>
      </c>
    </row>
    <row r="15" spans="1:34" s="1" customFormat="1" ht="48" customHeight="1">
      <c r="A15" s="21"/>
      <c r="B15" s="22"/>
      <c r="C15" s="23" t="s">
        <v>8</v>
      </c>
      <c r="D15" s="64"/>
      <c r="E15" s="64" t="s">
        <v>278</v>
      </c>
      <c r="F15" s="62"/>
      <c r="G15" s="64" t="s">
        <v>50</v>
      </c>
      <c r="H15" s="62"/>
      <c r="I15" s="64" t="s">
        <v>278</v>
      </c>
      <c r="J15" s="64" t="s">
        <v>52</v>
      </c>
      <c r="K15" s="64"/>
      <c r="L15" s="216" t="s">
        <v>57</v>
      </c>
      <c r="M15" s="217"/>
      <c r="N15" s="41"/>
      <c r="O15" s="223"/>
      <c r="P15" s="41"/>
      <c r="Q15" s="41"/>
      <c r="R15" s="41"/>
      <c r="S15" s="39"/>
      <c r="T15" s="41" t="s">
        <v>66</v>
      </c>
      <c r="U15" s="39"/>
      <c r="V15" s="216" t="s">
        <v>84</v>
      </c>
      <c r="W15" s="217"/>
      <c r="X15" s="67"/>
      <c r="Y15" s="68"/>
      <c r="Z15" s="68"/>
      <c r="AA15" s="69"/>
      <c r="AB15" s="234" t="s">
        <v>152</v>
      </c>
      <c r="AC15" s="235"/>
      <c r="AD15" s="40"/>
      <c r="AE15" s="54" t="s">
        <v>153</v>
      </c>
      <c r="AF15" s="21"/>
      <c r="AG15" s="22"/>
      <c r="AH15" s="23" t="s">
        <v>8</v>
      </c>
    </row>
    <row r="16" spans="1:34" s="1" customFormat="1" ht="48" customHeight="1" thickBot="1">
      <c r="A16" s="24"/>
      <c r="B16" s="25"/>
      <c r="C16" s="23" t="s">
        <v>9</v>
      </c>
      <c r="D16" s="64"/>
      <c r="E16" s="64" t="s">
        <v>297</v>
      </c>
      <c r="F16" s="62"/>
      <c r="G16" s="64" t="s">
        <v>298</v>
      </c>
      <c r="H16" s="62"/>
      <c r="I16" s="64" t="s">
        <v>299</v>
      </c>
      <c r="J16" s="64" t="s">
        <v>282</v>
      </c>
      <c r="K16" s="64"/>
      <c r="L16" s="216" t="s">
        <v>235</v>
      </c>
      <c r="M16" s="217"/>
      <c r="N16" s="41"/>
      <c r="O16" s="223"/>
      <c r="P16" s="41"/>
      <c r="Q16" s="41"/>
      <c r="R16" s="39"/>
      <c r="S16" s="41"/>
      <c r="T16" s="41" t="s">
        <v>69</v>
      </c>
      <c r="U16" s="39"/>
      <c r="V16" s="216" t="s">
        <v>82</v>
      </c>
      <c r="W16" s="217"/>
      <c r="X16" s="219" t="s">
        <v>154</v>
      </c>
      <c r="Y16" s="229"/>
      <c r="Z16" s="229"/>
      <c r="AA16" s="230"/>
      <c r="AB16" s="219" t="s">
        <v>155</v>
      </c>
      <c r="AC16" s="230"/>
      <c r="AD16" s="40" t="s">
        <v>156</v>
      </c>
      <c r="AE16" s="41"/>
      <c r="AF16" s="24"/>
      <c r="AG16" s="25"/>
      <c r="AH16" s="23" t="s">
        <v>9</v>
      </c>
    </row>
    <row r="17" spans="1:34" s="1" customFormat="1" ht="48" customHeight="1">
      <c r="A17" s="26" t="s">
        <v>12</v>
      </c>
      <c r="B17" s="20"/>
      <c r="C17" s="18" t="s">
        <v>6</v>
      </c>
      <c r="D17" s="62"/>
      <c r="E17" s="64" t="s">
        <v>50</v>
      </c>
      <c r="F17" s="215" t="s">
        <v>300</v>
      </c>
      <c r="G17" s="215"/>
      <c r="H17" s="64" t="s">
        <v>50</v>
      </c>
      <c r="I17" s="64" t="s">
        <v>52</v>
      </c>
      <c r="J17" s="63" t="s">
        <v>301</v>
      </c>
      <c r="K17" s="64"/>
      <c r="L17" s="41"/>
      <c r="M17" s="40" t="s">
        <v>222</v>
      </c>
      <c r="N17" s="40" t="s">
        <v>220</v>
      </c>
      <c r="O17" s="223"/>
      <c r="P17" s="40" t="s">
        <v>219</v>
      </c>
      <c r="Q17" s="40" t="s">
        <v>220</v>
      </c>
      <c r="R17" s="41" t="s">
        <v>65</v>
      </c>
      <c r="S17" s="41" t="s">
        <v>65</v>
      </c>
      <c r="T17" s="41"/>
      <c r="U17" s="41" t="s">
        <v>66</v>
      </c>
      <c r="V17" s="49"/>
      <c r="W17" s="39"/>
      <c r="X17" s="40" t="s">
        <v>157</v>
      </c>
      <c r="Y17" s="40" t="s">
        <v>158</v>
      </c>
      <c r="Z17" s="41" t="s">
        <v>49</v>
      </c>
      <c r="AA17" s="40" t="s">
        <v>159</v>
      </c>
      <c r="AB17" s="40" t="s">
        <v>160</v>
      </c>
      <c r="AC17" s="41" t="s">
        <v>47</v>
      </c>
      <c r="AD17" s="40" t="s">
        <v>161</v>
      </c>
      <c r="AE17" s="40" t="s">
        <v>43</v>
      </c>
      <c r="AF17" s="26" t="s">
        <v>12</v>
      </c>
      <c r="AG17" s="20"/>
      <c r="AH17" s="18" t="s">
        <v>6</v>
      </c>
    </row>
    <row r="18" spans="1:34" s="1" customFormat="1" ht="48" customHeight="1" thickBot="1">
      <c r="A18" s="27">
        <f>A14+1</f>
        <v>44126</v>
      </c>
      <c r="B18" s="28"/>
      <c r="C18" s="18" t="s">
        <v>7</v>
      </c>
      <c r="D18" s="64"/>
      <c r="E18" s="64" t="s">
        <v>302</v>
      </c>
      <c r="F18" s="215" t="s">
        <v>303</v>
      </c>
      <c r="G18" s="215"/>
      <c r="H18" s="64" t="s">
        <v>304</v>
      </c>
      <c r="I18" s="64" t="s">
        <v>305</v>
      </c>
      <c r="J18" s="64"/>
      <c r="K18" s="63" t="s">
        <v>306</v>
      </c>
      <c r="L18" s="41"/>
      <c r="M18" s="41" t="s">
        <v>236</v>
      </c>
      <c r="N18" s="41" t="s">
        <v>237</v>
      </c>
      <c r="O18" s="223"/>
      <c r="P18" s="41" t="s">
        <v>229</v>
      </c>
      <c r="Q18" s="41" t="s">
        <v>238</v>
      </c>
      <c r="R18" s="41" t="s">
        <v>85</v>
      </c>
      <c r="S18" s="41" t="s">
        <v>67</v>
      </c>
      <c r="T18" s="39"/>
      <c r="U18" s="41" t="s">
        <v>86</v>
      </c>
      <c r="V18" s="49"/>
      <c r="W18" s="39"/>
      <c r="X18" s="41"/>
      <c r="Y18" s="40" t="s">
        <v>162</v>
      </c>
      <c r="Z18" s="41" t="s">
        <v>163</v>
      </c>
      <c r="AA18" s="40" t="s">
        <v>164</v>
      </c>
      <c r="AB18" s="70" t="s">
        <v>165</v>
      </c>
      <c r="AC18" s="41" t="s">
        <v>166</v>
      </c>
      <c r="AD18" s="40" t="s">
        <v>167</v>
      </c>
      <c r="AE18" s="41" t="s">
        <v>168</v>
      </c>
      <c r="AF18" s="27">
        <f>AF14+1</f>
        <v>44126</v>
      </c>
      <c r="AG18" s="28"/>
      <c r="AH18" s="18" t="s">
        <v>7</v>
      </c>
    </row>
    <row r="19" spans="1:34" s="1" customFormat="1" ht="48" customHeight="1">
      <c r="A19" s="29" t="s">
        <v>13</v>
      </c>
      <c r="B19" s="20"/>
      <c r="C19" s="18" t="s">
        <v>6</v>
      </c>
      <c r="D19" s="63" t="s">
        <v>301</v>
      </c>
      <c r="E19" s="64" t="s">
        <v>52</v>
      </c>
      <c r="F19" s="64" t="s">
        <v>50</v>
      </c>
      <c r="G19" s="64" t="s">
        <v>51</v>
      </c>
      <c r="H19" s="62"/>
      <c r="I19" s="64" t="s">
        <v>50</v>
      </c>
      <c r="J19" s="62"/>
      <c r="K19" s="64" t="s">
        <v>278</v>
      </c>
      <c r="L19" s="40" t="s">
        <v>221</v>
      </c>
      <c r="M19" s="41" t="s">
        <v>56</v>
      </c>
      <c r="N19" s="41" t="s">
        <v>56</v>
      </c>
      <c r="O19" s="223"/>
      <c r="P19" s="40" t="s">
        <v>220</v>
      </c>
      <c r="Q19" s="40" t="s">
        <v>55</v>
      </c>
      <c r="R19" s="216" t="s">
        <v>87</v>
      </c>
      <c r="S19" s="217"/>
      <c r="T19" s="216" t="s">
        <v>88</v>
      </c>
      <c r="U19" s="217"/>
      <c r="V19" s="216" t="s">
        <v>89</v>
      </c>
      <c r="W19" s="217"/>
      <c r="X19" s="39"/>
      <c r="Y19" s="41" t="s">
        <v>41</v>
      </c>
      <c r="Z19" s="39"/>
      <c r="AA19" s="40" t="s">
        <v>48</v>
      </c>
      <c r="AB19" s="219" t="s">
        <v>169</v>
      </c>
      <c r="AC19" s="227"/>
      <c r="AD19" s="228"/>
      <c r="AE19" s="40"/>
      <c r="AF19" s="29" t="s">
        <v>13</v>
      </c>
      <c r="AG19" s="20"/>
      <c r="AH19" s="18" t="s">
        <v>6</v>
      </c>
    </row>
    <row r="20" spans="1:34" s="1" customFormat="1" ht="48" customHeight="1">
      <c r="A20" s="19">
        <f>A18+1</f>
        <v>44127</v>
      </c>
      <c r="B20" s="20"/>
      <c r="C20" s="18" t="s">
        <v>7</v>
      </c>
      <c r="D20" s="62"/>
      <c r="E20" s="64" t="s">
        <v>307</v>
      </c>
      <c r="F20" s="64" t="s">
        <v>308</v>
      </c>
      <c r="G20" s="64" t="s">
        <v>309</v>
      </c>
      <c r="H20" s="63" t="s">
        <v>301</v>
      </c>
      <c r="I20" s="64" t="s">
        <v>310</v>
      </c>
      <c r="J20" s="62"/>
      <c r="K20" s="64" t="s">
        <v>311</v>
      </c>
      <c r="L20" s="41" t="s">
        <v>239</v>
      </c>
      <c r="M20" s="41" t="s">
        <v>240</v>
      </c>
      <c r="N20" s="41" t="s">
        <v>241</v>
      </c>
      <c r="O20" s="223"/>
      <c r="P20" s="41" t="s">
        <v>237</v>
      </c>
      <c r="Q20" s="41" t="s">
        <v>242</v>
      </c>
      <c r="R20" s="216" t="s">
        <v>90</v>
      </c>
      <c r="S20" s="217"/>
      <c r="T20" s="216" t="s">
        <v>91</v>
      </c>
      <c r="U20" s="217"/>
      <c r="V20" s="216" t="s">
        <v>92</v>
      </c>
      <c r="W20" s="217"/>
      <c r="X20" s="38"/>
      <c r="Y20" s="41" t="s">
        <v>147</v>
      </c>
      <c r="Z20" s="38"/>
      <c r="AA20" s="41" t="s">
        <v>170</v>
      </c>
      <c r="AB20" s="219" t="s">
        <v>171</v>
      </c>
      <c r="AC20" s="227"/>
      <c r="AD20" s="228"/>
      <c r="AE20" s="40" t="s">
        <v>172</v>
      </c>
      <c r="AF20" s="19">
        <f>AF18+1</f>
        <v>44127</v>
      </c>
      <c r="AG20" s="20"/>
      <c r="AH20" s="18" t="s">
        <v>7</v>
      </c>
    </row>
    <row r="21" spans="1:34" s="1" customFormat="1" ht="48" customHeight="1">
      <c r="A21" s="21"/>
      <c r="B21" s="22"/>
      <c r="C21" s="23" t="s">
        <v>8</v>
      </c>
      <c r="D21" s="64"/>
      <c r="E21" s="64"/>
      <c r="F21" s="215" t="s">
        <v>312</v>
      </c>
      <c r="G21" s="215"/>
      <c r="H21" s="65"/>
      <c r="I21" s="65"/>
      <c r="J21" s="64" t="s">
        <v>51</v>
      </c>
      <c r="K21" s="64" t="s">
        <v>50</v>
      </c>
      <c r="L21" s="41"/>
      <c r="M21" s="41"/>
      <c r="N21" s="41"/>
      <c r="O21" s="223"/>
      <c r="P21" s="41"/>
      <c r="Q21" s="41"/>
      <c r="R21" s="41"/>
      <c r="S21" s="41"/>
      <c r="T21" s="41"/>
      <c r="U21" s="41"/>
      <c r="V21" s="39"/>
      <c r="W21" s="41"/>
      <c r="X21" s="40" t="s">
        <v>173</v>
      </c>
      <c r="Y21" s="39"/>
      <c r="Z21" s="41" t="s">
        <v>42</v>
      </c>
      <c r="AA21" s="40" t="s">
        <v>174</v>
      </c>
      <c r="AB21" s="40" t="s">
        <v>175</v>
      </c>
      <c r="AC21" s="40" t="s">
        <v>176</v>
      </c>
      <c r="AD21" s="40" t="s">
        <v>177</v>
      </c>
      <c r="AE21" s="41" t="s">
        <v>40</v>
      </c>
      <c r="AF21" s="21"/>
      <c r="AG21" s="22"/>
      <c r="AH21" s="23" t="s">
        <v>8</v>
      </c>
    </row>
    <row r="22" spans="1:34" s="1" customFormat="1" ht="48" customHeight="1" thickBot="1">
      <c r="A22" s="24"/>
      <c r="B22" s="25"/>
      <c r="C22" s="23" t="s">
        <v>9</v>
      </c>
      <c r="D22" s="64"/>
      <c r="E22" s="64"/>
      <c r="F22" s="62"/>
      <c r="G22" s="62"/>
      <c r="H22" s="215" t="s">
        <v>312</v>
      </c>
      <c r="I22" s="215"/>
      <c r="J22" s="64" t="s">
        <v>313</v>
      </c>
      <c r="K22" s="64" t="s">
        <v>314</v>
      </c>
      <c r="L22" s="41"/>
      <c r="M22" s="41"/>
      <c r="N22" s="41"/>
      <c r="O22" s="224"/>
      <c r="P22" s="41"/>
      <c r="Q22" s="41"/>
      <c r="R22" s="41"/>
      <c r="S22" s="41"/>
      <c r="T22" s="41"/>
      <c r="U22" s="41"/>
      <c r="V22" s="39"/>
      <c r="W22" s="41"/>
      <c r="X22" s="40" t="s">
        <v>178</v>
      </c>
      <c r="Y22" s="41"/>
      <c r="Z22" s="41" t="s">
        <v>179</v>
      </c>
      <c r="AA22" s="41"/>
      <c r="AB22" s="40" t="s">
        <v>180</v>
      </c>
      <c r="AC22" s="41" t="s">
        <v>181</v>
      </c>
      <c r="AD22" s="44" t="s">
        <v>182</v>
      </c>
      <c r="AE22" s="41" t="s">
        <v>183</v>
      </c>
      <c r="AF22" s="24"/>
      <c r="AG22" s="25"/>
      <c r="AH22" s="23" t="s">
        <v>9</v>
      </c>
    </row>
    <row r="23" spans="1:34" s="1" customFormat="1" ht="48" customHeight="1">
      <c r="A23" s="59" t="s">
        <v>218</v>
      </c>
      <c r="B23" s="60"/>
      <c r="C23" s="23" t="s">
        <v>8</v>
      </c>
      <c r="D23" s="43"/>
      <c r="E23" s="43"/>
      <c r="F23" s="43"/>
      <c r="G23" s="43"/>
      <c r="H23" s="43"/>
      <c r="I23" s="43"/>
      <c r="J23" s="43"/>
      <c r="K23" s="43"/>
      <c r="L23" s="216" t="s">
        <v>243</v>
      </c>
      <c r="M23" s="218"/>
      <c r="N23" s="218"/>
      <c r="O23" s="217"/>
      <c r="P23" s="41"/>
      <c r="Q23" s="41"/>
      <c r="R23" s="41"/>
      <c r="S23" s="41"/>
      <c r="T23" s="41"/>
      <c r="U23" s="41"/>
      <c r="V23" s="39"/>
      <c r="W23" s="41"/>
      <c r="X23" s="50"/>
      <c r="Y23" s="52"/>
      <c r="Z23" s="58"/>
      <c r="AA23" s="52"/>
      <c r="AB23" s="50"/>
      <c r="AC23" s="52"/>
      <c r="AD23" s="51"/>
      <c r="AE23" s="52"/>
      <c r="AF23" s="21"/>
      <c r="AG23" s="22"/>
      <c r="AH23" s="23"/>
    </row>
    <row r="24" spans="1:34" s="1" customFormat="1" ht="48" customHeight="1" thickBot="1">
      <c r="A24" s="61">
        <f>A20+1</f>
        <v>44128</v>
      </c>
      <c r="B24" s="60"/>
      <c r="C24" s="23" t="s">
        <v>9</v>
      </c>
      <c r="D24" s="43"/>
      <c r="E24" s="43"/>
      <c r="F24" s="43"/>
      <c r="G24" s="43"/>
      <c r="H24" s="43"/>
      <c r="I24" s="43"/>
      <c r="J24" s="43"/>
      <c r="K24" s="43"/>
      <c r="L24" s="216" t="s">
        <v>244</v>
      </c>
      <c r="M24" s="218"/>
      <c r="N24" s="218"/>
      <c r="O24" s="218"/>
      <c r="P24" s="218"/>
      <c r="Q24" s="217"/>
      <c r="R24" s="41"/>
      <c r="S24" s="41"/>
      <c r="T24" s="41"/>
      <c r="U24" s="41"/>
      <c r="V24" s="39"/>
      <c r="W24" s="41"/>
      <c r="X24" s="50"/>
      <c r="Y24" s="52"/>
      <c r="Z24" s="58"/>
      <c r="AA24" s="52"/>
      <c r="AB24" s="50"/>
      <c r="AC24" s="52"/>
      <c r="AD24" s="51"/>
      <c r="AE24" s="52"/>
      <c r="AF24" s="21"/>
      <c r="AG24" s="22"/>
      <c r="AH24" s="23"/>
    </row>
    <row r="25" spans="1:34" s="1" customFormat="1" ht="48" customHeight="1">
      <c r="A25" s="33" t="s">
        <v>5</v>
      </c>
      <c r="B25" s="31">
        <f>B7-1</f>
        <v>12</v>
      </c>
      <c r="C25" s="18" t="s">
        <v>6</v>
      </c>
      <c r="D25" s="215" t="s">
        <v>315</v>
      </c>
      <c r="E25" s="215"/>
      <c r="F25" s="215" t="s">
        <v>316</v>
      </c>
      <c r="G25" s="215"/>
      <c r="H25" s="215" t="s">
        <v>317</v>
      </c>
      <c r="I25" s="215"/>
      <c r="J25" s="215" t="s">
        <v>318</v>
      </c>
      <c r="K25" s="215"/>
      <c r="L25" s="40" t="s">
        <v>55</v>
      </c>
      <c r="M25" s="40" t="s">
        <v>55</v>
      </c>
      <c r="N25" s="40" t="s">
        <v>55</v>
      </c>
      <c r="O25" s="41"/>
      <c r="P25" s="40" t="s">
        <v>222</v>
      </c>
      <c r="Q25" s="222" t="s">
        <v>268</v>
      </c>
      <c r="R25" s="39"/>
      <c r="S25" s="39"/>
      <c r="T25" s="39"/>
      <c r="U25" s="41" t="s">
        <v>56</v>
      </c>
      <c r="V25" s="41" t="s">
        <v>56</v>
      </c>
      <c r="W25" s="39"/>
      <c r="X25" s="40" t="s">
        <v>184</v>
      </c>
      <c r="Y25" s="40" t="s">
        <v>185</v>
      </c>
      <c r="Z25" s="45" t="s">
        <v>186</v>
      </c>
      <c r="AA25" s="40" t="s">
        <v>187</v>
      </c>
      <c r="AB25" s="55" t="s">
        <v>188</v>
      </c>
      <c r="AC25" s="55" t="s">
        <v>188</v>
      </c>
      <c r="AD25" s="55" t="s">
        <v>188</v>
      </c>
      <c r="AE25" s="40"/>
      <c r="AF25" s="33" t="s">
        <v>5</v>
      </c>
      <c r="AG25" s="31">
        <f>AG7-1</f>
        <v>12</v>
      </c>
      <c r="AH25" s="18" t="s">
        <v>6</v>
      </c>
    </row>
    <row r="26" spans="1:34" s="1" customFormat="1" ht="48" customHeight="1">
      <c r="A26" s="32">
        <f>A20+3</f>
        <v>44130</v>
      </c>
      <c r="B26" s="20"/>
      <c r="C26" s="18" t="s">
        <v>7</v>
      </c>
      <c r="D26" s="215" t="s">
        <v>319</v>
      </c>
      <c r="E26" s="215"/>
      <c r="F26" s="65"/>
      <c r="G26" s="65"/>
      <c r="H26" s="215" t="s">
        <v>320</v>
      </c>
      <c r="I26" s="215"/>
      <c r="J26" s="215" t="s">
        <v>321</v>
      </c>
      <c r="K26" s="215"/>
      <c r="L26" s="41" t="s">
        <v>245</v>
      </c>
      <c r="M26" s="41" t="s">
        <v>246</v>
      </c>
      <c r="N26" s="41" t="s">
        <v>247</v>
      </c>
      <c r="O26" s="41"/>
      <c r="P26" s="41" t="s">
        <v>248</v>
      </c>
      <c r="Q26" s="223"/>
      <c r="R26" s="39"/>
      <c r="S26" s="39"/>
      <c r="T26" s="39"/>
      <c r="U26" s="41" t="s">
        <v>93</v>
      </c>
      <c r="V26" s="41" t="s">
        <v>94</v>
      </c>
      <c r="W26" s="41"/>
      <c r="X26" s="219" t="s">
        <v>354</v>
      </c>
      <c r="Y26" s="220"/>
      <c r="Z26" s="220"/>
      <c r="AA26" s="221"/>
      <c r="AB26" s="55"/>
      <c r="AC26" s="54"/>
      <c r="AD26" s="55"/>
      <c r="AE26" s="66"/>
      <c r="AF26" s="32">
        <f>AF20+3</f>
        <v>44130</v>
      </c>
      <c r="AG26" s="20"/>
      <c r="AH26" s="18" t="s">
        <v>7</v>
      </c>
    </row>
    <row r="27" spans="1:34" s="1" customFormat="1" ht="48" customHeight="1">
      <c r="A27" s="21"/>
      <c r="B27" s="22"/>
      <c r="C27" s="23" t="s">
        <v>8</v>
      </c>
      <c r="D27" s="63" t="s">
        <v>322</v>
      </c>
      <c r="E27" s="64"/>
      <c r="F27" s="62"/>
      <c r="G27" s="64" t="s">
        <v>278</v>
      </c>
      <c r="H27" s="62"/>
      <c r="I27" s="62"/>
      <c r="J27" s="64"/>
      <c r="K27" s="63" t="s">
        <v>323</v>
      </c>
      <c r="L27" s="41"/>
      <c r="M27" s="40" t="s">
        <v>221</v>
      </c>
      <c r="N27" s="41" t="s">
        <v>56</v>
      </c>
      <c r="O27" s="40" t="s">
        <v>220</v>
      </c>
      <c r="P27" s="41"/>
      <c r="Q27" s="223"/>
      <c r="R27" s="216" t="s">
        <v>95</v>
      </c>
      <c r="S27" s="217"/>
      <c r="T27" s="216" t="s">
        <v>96</v>
      </c>
      <c r="U27" s="217"/>
      <c r="V27" s="216" t="s">
        <v>97</v>
      </c>
      <c r="W27" s="217"/>
      <c r="X27" s="67"/>
      <c r="Y27" s="39"/>
      <c r="Z27" s="41" t="s">
        <v>53</v>
      </c>
      <c r="AA27" s="40" t="s">
        <v>189</v>
      </c>
      <c r="AB27" s="55"/>
      <c r="AC27" s="71"/>
      <c r="AD27" s="55"/>
      <c r="AE27" s="41"/>
      <c r="AF27" s="21"/>
      <c r="AG27" s="22"/>
      <c r="AH27" s="23" t="s">
        <v>8</v>
      </c>
    </row>
    <row r="28" spans="1:34" s="1" customFormat="1" ht="48" customHeight="1" thickBot="1">
      <c r="A28" s="24"/>
      <c r="B28" s="25"/>
      <c r="C28" s="23" t="s">
        <v>9</v>
      </c>
      <c r="D28" s="64"/>
      <c r="E28" s="64"/>
      <c r="F28" s="62"/>
      <c r="G28" s="64" t="s">
        <v>324</v>
      </c>
      <c r="H28" s="62"/>
      <c r="I28" s="62"/>
      <c r="J28" s="64"/>
      <c r="K28" s="64"/>
      <c r="L28" s="41"/>
      <c r="M28" s="41" t="s">
        <v>249</v>
      </c>
      <c r="N28" s="41" t="s">
        <v>226</v>
      </c>
      <c r="O28" s="41" t="s">
        <v>250</v>
      </c>
      <c r="P28" s="41"/>
      <c r="Q28" s="223"/>
      <c r="R28" s="216" t="s">
        <v>98</v>
      </c>
      <c r="S28" s="217"/>
      <c r="T28" s="216" t="s">
        <v>99</v>
      </c>
      <c r="U28" s="217"/>
      <c r="V28" s="216" t="s">
        <v>100</v>
      </c>
      <c r="W28" s="217"/>
      <c r="X28" s="40" t="s">
        <v>190</v>
      </c>
      <c r="Y28" s="41"/>
      <c r="Z28" s="41" t="s">
        <v>191</v>
      </c>
      <c r="AA28" s="40" t="s">
        <v>192</v>
      </c>
      <c r="AB28" s="55"/>
      <c r="AC28" s="71"/>
      <c r="AD28" s="55"/>
      <c r="AE28" s="40"/>
      <c r="AF28" s="24"/>
      <c r="AG28" s="25"/>
      <c r="AH28" s="23" t="s">
        <v>9</v>
      </c>
    </row>
    <row r="29" spans="1:34" s="1" customFormat="1" ht="48" customHeight="1">
      <c r="A29" s="29" t="s">
        <v>10</v>
      </c>
      <c r="B29" s="20"/>
      <c r="C29" s="18" t="s">
        <v>6</v>
      </c>
      <c r="D29" s="64" t="s">
        <v>51</v>
      </c>
      <c r="E29" s="62"/>
      <c r="F29" s="215" t="s">
        <v>325</v>
      </c>
      <c r="G29" s="215"/>
      <c r="H29" s="215" t="s">
        <v>326</v>
      </c>
      <c r="I29" s="215"/>
      <c r="J29" s="64"/>
      <c r="K29" s="64"/>
      <c r="L29" s="216" t="s">
        <v>57</v>
      </c>
      <c r="M29" s="217"/>
      <c r="N29" s="40" t="s">
        <v>269</v>
      </c>
      <c r="O29" s="40" t="s">
        <v>221</v>
      </c>
      <c r="P29" s="40" t="s">
        <v>55</v>
      </c>
      <c r="Q29" s="223"/>
      <c r="R29" s="41" t="s">
        <v>101</v>
      </c>
      <c r="S29" s="41" t="s">
        <v>66</v>
      </c>
      <c r="T29" s="41" t="s">
        <v>65</v>
      </c>
      <c r="U29" s="39"/>
      <c r="V29" s="39"/>
      <c r="W29" s="41" t="s">
        <v>56</v>
      </c>
      <c r="X29" s="216" t="s">
        <v>193</v>
      </c>
      <c r="Y29" s="218"/>
      <c r="Z29" s="217"/>
      <c r="AA29" s="40" t="s">
        <v>194</v>
      </c>
      <c r="AB29" s="55"/>
      <c r="AC29" s="71"/>
      <c r="AD29" s="55"/>
      <c r="AE29" s="41" t="s">
        <v>40</v>
      </c>
      <c r="AF29" s="29" t="s">
        <v>10</v>
      </c>
      <c r="AG29" s="20"/>
      <c r="AH29" s="18" t="s">
        <v>6</v>
      </c>
    </row>
    <row r="30" spans="1:34" s="1" customFormat="1" ht="48" customHeight="1" thickBot="1">
      <c r="A30" s="27">
        <f>A26+1</f>
        <v>44131</v>
      </c>
      <c r="B30" s="28"/>
      <c r="C30" s="18" t="s">
        <v>7</v>
      </c>
      <c r="D30" s="64" t="s">
        <v>356</v>
      </c>
      <c r="E30" s="62"/>
      <c r="F30" s="215" t="s">
        <v>327</v>
      </c>
      <c r="G30" s="215"/>
      <c r="H30" s="215" t="s">
        <v>328</v>
      </c>
      <c r="I30" s="215"/>
      <c r="J30" s="215" t="s">
        <v>329</v>
      </c>
      <c r="K30" s="215"/>
      <c r="L30" s="216" t="s">
        <v>251</v>
      </c>
      <c r="M30" s="217"/>
      <c r="N30" s="41" t="s">
        <v>252</v>
      </c>
      <c r="O30" s="41" t="s">
        <v>253</v>
      </c>
      <c r="P30" s="41" t="s">
        <v>254</v>
      </c>
      <c r="Q30" s="223"/>
      <c r="R30" s="41" t="s">
        <v>102</v>
      </c>
      <c r="S30" s="41" t="s">
        <v>103</v>
      </c>
      <c r="T30" s="41" t="s">
        <v>104</v>
      </c>
      <c r="U30" s="39"/>
      <c r="V30" s="39"/>
      <c r="W30" s="41" t="s">
        <v>105</v>
      </c>
      <c r="X30" s="216" t="s">
        <v>195</v>
      </c>
      <c r="Y30" s="218"/>
      <c r="Z30" s="217"/>
      <c r="AA30" s="40"/>
      <c r="AB30" s="55"/>
      <c r="AC30" s="71"/>
      <c r="AD30" s="55"/>
      <c r="AE30" s="41" t="s">
        <v>196</v>
      </c>
      <c r="AF30" s="27">
        <f>AF26+1</f>
        <v>44131</v>
      </c>
      <c r="AG30" s="28"/>
      <c r="AH30" s="18" t="s">
        <v>7</v>
      </c>
    </row>
    <row r="31" spans="1:34" s="1" customFormat="1" ht="48" customHeight="1">
      <c r="A31" s="29" t="s">
        <v>11</v>
      </c>
      <c r="B31" s="20"/>
      <c r="C31" s="18" t="s">
        <v>6</v>
      </c>
      <c r="D31" s="215" t="s">
        <v>330</v>
      </c>
      <c r="E31" s="215"/>
      <c r="F31" s="63" t="s">
        <v>331</v>
      </c>
      <c r="G31" s="63" t="s">
        <v>332</v>
      </c>
      <c r="H31" s="64" t="s">
        <v>52</v>
      </c>
      <c r="I31" s="64" t="s">
        <v>51</v>
      </c>
      <c r="J31" s="215" t="s">
        <v>333</v>
      </c>
      <c r="K31" s="215"/>
      <c r="L31" s="40" t="s">
        <v>222</v>
      </c>
      <c r="M31" s="41"/>
      <c r="N31" s="41"/>
      <c r="O31" s="40" t="s">
        <v>55</v>
      </c>
      <c r="P31" s="41"/>
      <c r="Q31" s="223"/>
      <c r="R31" s="216" t="s">
        <v>106</v>
      </c>
      <c r="S31" s="217"/>
      <c r="T31" s="216" t="s">
        <v>107</v>
      </c>
      <c r="U31" s="217"/>
      <c r="V31" s="41" t="s">
        <v>66</v>
      </c>
      <c r="W31" s="39"/>
      <c r="X31" s="40" t="s">
        <v>197</v>
      </c>
      <c r="Y31" s="41" t="s">
        <v>39</v>
      </c>
      <c r="Z31" s="41" t="s">
        <v>198</v>
      </c>
      <c r="AA31" s="40"/>
      <c r="AB31" s="55"/>
      <c r="AC31" s="54"/>
      <c r="AD31" s="55"/>
      <c r="AE31" s="40" t="s">
        <v>199</v>
      </c>
      <c r="AF31" s="29" t="s">
        <v>11</v>
      </c>
      <c r="AG31" s="20"/>
      <c r="AH31" s="18" t="s">
        <v>6</v>
      </c>
    </row>
    <row r="32" spans="1:34" s="1" customFormat="1" ht="48" customHeight="1">
      <c r="A32" s="19">
        <f>A30+1</f>
        <v>44132</v>
      </c>
      <c r="B32" s="20"/>
      <c r="C32" s="18" t="s">
        <v>7</v>
      </c>
      <c r="D32" s="215" t="s">
        <v>334</v>
      </c>
      <c r="E32" s="215"/>
      <c r="F32" s="62"/>
      <c r="G32" s="62"/>
      <c r="H32" s="64" t="s">
        <v>335</v>
      </c>
      <c r="I32" s="64" t="s">
        <v>336</v>
      </c>
      <c r="J32" s="215" t="s">
        <v>284</v>
      </c>
      <c r="K32" s="215"/>
      <c r="L32" s="41" t="s">
        <v>248</v>
      </c>
      <c r="M32" s="41"/>
      <c r="N32" s="41"/>
      <c r="O32" s="41" t="s">
        <v>255</v>
      </c>
      <c r="P32" s="41"/>
      <c r="Q32" s="223"/>
      <c r="R32" s="216" t="s">
        <v>108</v>
      </c>
      <c r="S32" s="217"/>
      <c r="T32" s="216" t="s">
        <v>109</v>
      </c>
      <c r="U32" s="217"/>
      <c r="V32" s="41" t="s">
        <v>103</v>
      </c>
      <c r="W32" s="41"/>
      <c r="X32" s="38"/>
      <c r="Y32" s="41" t="s">
        <v>200</v>
      </c>
      <c r="Z32" s="41" t="s">
        <v>201</v>
      </c>
      <c r="AA32" s="40" t="s">
        <v>202</v>
      </c>
      <c r="AB32" s="55"/>
      <c r="AC32" s="72"/>
      <c r="AD32" s="55"/>
      <c r="AE32" s="40" t="s">
        <v>203</v>
      </c>
      <c r="AF32" s="19">
        <f>AF30+1</f>
        <v>44132</v>
      </c>
      <c r="AG32" s="20"/>
      <c r="AH32" s="18" t="s">
        <v>7</v>
      </c>
    </row>
    <row r="33" spans="1:34" s="1" customFormat="1" ht="48" customHeight="1">
      <c r="A33" s="21"/>
      <c r="B33" s="22"/>
      <c r="C33" s="23" t="s">
        <v>8</v>
      </c>
      <c r="D33" s="64"/>
      <c r="E33" s="64" t="s">
        <v>278</v>
      </c>
      <c r="F33" s="65"/>
      <c r="G33" s="65"/>
      <c r="H33" s="215" t="s">
        <v>337</v>
      </c>
      <c r="I33" s="215"/>
      <c r="J33" s="63" t="s">
        <v>338</v>
      </c>
      <c r="K33" s="62"/>
      <c r="L33" s="41" t="s">
        <v>56</v>
      </c>
      <c r="M33" s="41"/>
      <c r="N33" s="40" t="s">
        <v>221</v>
      </c>
      <c r="O33" s="41" t="s">
        <v>56</v>
      </c>
      <c r="P33" s="40" t="s">
        <v>269</v>
      </c>
      <c r="Q33" s="223"/>
      <c r="R33" s="41"/>
      <c r="S33" s="39"/>
      <c r="T33" s="41" t="s">
        <v>66</v>
      </c>
      <c r="U33" s="39"/>
      <c r="V33" s="216" t="s">
        <v>110</v>
      </c>
      <c r="W33" s="217"/>
      <c r="X33" s="219" t="s">
        <v>355</v>
      </c>
      <c r="Y33" s="220"/>
      <c r="Z33" s="220"/>
      <c r="AA33" s="221"/>
      <c r="AB33" s="55"/>
      <c r="AC33" s="55"/>
      <c r="AD33" s="55"/>
      <c r="AE33" s="39"/>
      <c r="AF33" s="21"/>
      <c r="AG33" s="22"/>
      <c r="AH33" s="23" t="s">
        <v>8</v>
      </c>
    </row>
    <row r="34" spans="1:34" s="1" customFormat="1" ht="48" customHeight="1" thickBot="1">
      <c r="A34" s="24"/>
      <c r="B34" s="25"/>
      <c r="C34" s="23" t="s">
        <v>9</v>
      </c>
      <c r="D34" s="64"/>
      <c r="E34" s="64" t="s">
        <v>339</v>
      </c>
      <c r="F34" s="62"/>
      <c r="G34" s="62"/>
      <c r="H34" s="65"/>
      <c r="I34" s="65"/>
      <c r="J34" s="64"/>
      <c r="K34" s="62"/>
      <c r="L34" s="41" t="s">
        <v>256</v>
      </c>
      <c r="M34" s="41"/>
      <c r="N34" s="41" t="s">
        <v>253</v>
      </c>
      <c r="O34" s="41" t="s">
        <v>257</v>
      </c>
      <c r="P34" s="41" t="s">
        <v>252</v>
      </c>
      <c r="Q34" s="223"/>
      <c r="R34" s="39"/>
      <c r="S34" s="41"/>
      <c r="T34" s="41" t="s">
        <v>103</v>
      </c>
      <c r="U34" s="39"/>
      <c r="V34" s="216" t="s">
        <v>108</v>
      </c>
      <c r="W34" s="217"/>
      <c r="X34" s="219" t="s">
        <v>204</v>
      </c>
      <c r="Y34" s="220"/>
      <c r="Z34" s="220"/>
      <c r="AA34" s="221"/>
      <c r="AB34" s="55"/>
      <c r="AC34" s="55"/>
      <c r="AD34" s="55"/>
      <c r="AE34" s="41"/>
      <c r="AF34" s="24"/>
      <c r="AG34" s="25"/>
      <c r="AH34" s="23" t="s">
        <v>9</v>
      </c>
    </row>
    <row r="35" spans="1:34" s="1" customFormat="1" ht="48" customHeight="1">
      <c r="A35" s="26" t="s">
        <v>12</v>
      </c>
      <c r="B35" s="20"/>
      <c r="C35" s="18" t="s">
        <v>6</v>
      </c>
      <c r="D35" s="63" t="s">
        <v>290</v>
      </c>
      <c r="E35" s="63" t="s">
        <v>340</v>
      </c>
      <c r="F35" s="215" t="s">
        <v>341</v>
      </c>
      <c r="G35" s="215"/>
      <c r="H35" s="64"/>
      <c r="I35" s="64" t="s">
        <v>52</v>
      </c>
      <c r="J35" s="64" t="s">
        <v>50</v>
      </c>
      <c r="K35" s="64" t="s">
        <v>51</v>
      </c>
      <c r="L35" s="41"/>
      <c r="M35" s="40" t="s">
        <v>222</v>
      </c>
      <c r="N35" s="40" t="s">
        <v>222</v>
      </c>
      <c r="O35" s="40" t="s">
        <v>269</v>
      </c>
      <c r="P35" s="40" t="s">
        <v>221</v>
      </c>
      <c r="Q35" s="223"/>
      <c r="R35" s="41" t="s">
        <v>56</v>
      </c>
      <c r="S35" s="41" t="s">
        <v>56</v>
      </c>
      <c r="T35" s="41"/>
      <c r="U35" s="41" t="s">
        <v>101</v>
      </c>
      <c r="V35" s="41"/>
      <c r="W35" s="41" t="s">
        <v>66</v>
      </c>
      <c r="X35" s="40" t="s">
        <v>205</v>
      </c>
      <c r="Y35" s="40" t="s">
        <v>206</v>
      </c>
      <c r="Z35" s="41" t="s">
        <v>53</v>
      </c>
      <c r="AA35" s="40" t="s">
        <v>207</v>
      </c>
      <c r="AB35" s="55"/>
      <c r="AC35" s="54"/>
      <c r="AD35" s="55"/>
      <c r="AE35" s="40" t="s">
        <v>43</v>
      </c>
      <c r="AF35" s="26" t="s">
        <v>12</v>
      </c>
      <c r="AG35" s="20"/>
      <c r="AH35" s="18" t="s">
        <v>6</v>
      </c>
    </row>
    <row r="36" spans="1:34" s="1" customFormat="1" ht="48" customHeight="1" thickBot="1">
      <c r="A36" s="19">
        <f>A32+1</f>
        <v>44133</v>
      </c>
      <c r="B36" s="28"/>
      <c r="C36" s="18" t="s">
        <v>7</v>
      </c>
      <c r="D36" s="64"/>
      <c r="E36" s="63"/>
      <c r="F36" s="215" t="s">
        <v>342</v>
      </c>
      <c r="G36" s="215"/>
      <c r="H36" s="63" t="s">
        <v>290</v>
      </c>
      <c r="I36" s="64" t="s">
        <v>343</v>
      </c>
      <c r="J36" s="64" t="s">
        <v>314</v>
      </c>
      <c r="K36" s="64" t="s">
        <v>344</v>
      </c>
      <c r="L36" s="41"/>
      <c r="M36" s="41" t="s">
        <v>258</v>
      </c>
      <c r="N36" s="41" t="s">
        <v>259</v>
      </c>
      <c r="O36" s="41" t="s">
        <v>260</v>
      </c>
      <c r="P36" s="41" t="s">
        <v>230</v>
      </c>
      <c r="Q36" s="223"/>
      <c r="R36" s="41" t="s">
        <v>104</v>
      </c>
      <c r="S36" s="41" t="s">
        <v>105</v>
      </c>
      <c r="T36" s="39"/>
      <c r="U36" s="41" t="s">
        <v>111</v>
      </c>
      <c r="V36" s="40"/>
      <c r="W36" s="41" t="s">
        <v>103</v>
      </c>
      <c r="X36" s="41"/>
      <c r="Y36" s="40" t="s">
        <v>208</v>
      </c>
      <c r="Z36" s="41" t="s">
        <v>209</v>
      </c>
      <c r="AA36" s="40" t="s">
        <v>210</v>
      </c>
      <c r="AB36" s="55"/>
      <c r="AC36" s="55"/>
      <c r="AD36" s="55"/>
      <c r="AE36" s="41" t="s">
        <v>211</v>
      </c>
      <c r="AF36" s="19">
        <f>AF32+1</f>
        <v>44133</v>
      </c>
      <c r="AG36" s="28"/>
      <c r="AH36" s="18" t="s">
        <v>7</v>
      </c>
    </row>
    <row r="37" spans="1:34" s="1" customFormat="1" ht="48" customHeight="1">
      <c r="A37" s="26" t="s">
        <v>13</v>
      </c>
      <c r="B37" s="20"/>
      <c r="C37" s="18" t="s">
        <v>6</v>
      </c>
      <c r="D37" s="64"/>
      <c r="E37" s="63" t="s">
        <v>345</v>
      </c>
      <c r="F37" s="63" t="s">
        <v>346</v>
      </c>
      <c r="G37" s="63" t="s">
        <v>347</v>
      </c>
      <c r="H37" s="64" t="s">
        <v>51</v>
      </c>
      <c r="I37" s="64" t="s">
        <v>278</v>
      </c>
      <c r="J37" s="64"/>
      <c r="K37" s="64"/>
      <c r="L37" s="40" t="s">
        <v>221</v>
      </c>
      <c r="M37" s="41" t="s">
        <v>56</v>
      </c>
      <c r="N37" s="216" t="s">
        <v>57</v>
      </c>
      <c r="O37" s="217"/>
      <c r="P37" s="41" t="s">
        <v>56</v>
      </c>
      <c r="Q37" s="223"/>
      <c r="R37" s="216" t="s">
        <v>112</v>
      </c>
      <c r="S37" s="217"/>
      <c r="T37" s="216" t="s">
        <v>113</v>
      </c>
      <c r="U37" s="217"/>
      <c r="V37" s="216" t="s">
        <v>114</v>
      </c>
      <c r="W37" s="217"/>
      <c r="X37" s="41"/>
      <c r="Y37" s="41" t="s">
        <v>41</v>
      </c>
      <c r="Z37" s="41"/>
      <c r="AA37" s="40" t="s">
        <v>48</v>
      </c>
      <c r="AB37" s="55"/>
      <c r="AC37" s="54"/>
      <c r="AD37" s="55"/>
      <c r="AE37" s="40"/>
      <c r="AF37" s="26" t="s">
        <v>13</v>
      </c>
      <c r="AG37" s="20"/>
      <c r="AH37" s="18" t="s">
        <v>6</v>
      </c>
    </row>
    <row r="38" spans="1:34" s="1" customFormat="1" ht="48" customHeight="1">
      <c r="A38" s="19">
        <f>A36+1</f>
        <v>44134</v>
      </c>
      <c r="B38" s="20"/>
      <c r="C38" s="18" t="s">
        <v>7</v>
      </c>
      <c r="D38" s="64"/>
      <c r="E38" s="64" t="s">
        <v>1</v>
      </c>
      <c r="F38" s="64"/>
      <c r="G38" s="64"/>
      <c r="H38" s="64" t="s">
        <v>348</v>
      </c>
      <c r="I38" s="64" t="s">
        <v>349</v>
      </c>
      <c r="J38" s="63" t="s">
        <v>290</v>
      </c>
      <c r="K38" s="64"/>
      <c r="L38" s="41" t="s">
        <v>261</v>
      </c>
      <c r="M38" s="41" t="s">
        <v>262</v>
      </c>
      <c r="N38" s="216" t="s">
        <v>263</v>
      </c>
      <c r="O38" s="217"/>
      <c r="P38" s="41" t="s">
        <v>264</v>
      </c>
      <c r="Q38" s="223"/>
      <c r="R38" s="216"/>
      <c r="S38" s="217"/>
      <c r="T38" s="216" t="s">
        <v>115</v>
      </c>
      <c r="U38" s="217"/>
      <c r="V38" s="216" t="s">
        <v>116</v>
      </c>
      <c r="W38" s="217"/>
      <c r="X38" s="40" t="s">
        <v>212</v>
      </c>
      <c r="Y38" s="41" t="s">
        <v>200</v>
      </c>
      <c r="Z38" s="41"/>
      <c r="AA38" s="41" t="s">
        <v>213</v>
      </c>
      <c r="AB38" s="55"/>
      <c r="AC38" s="72"/>
      <c r="AD38" s="55"/>
      <c r="AE38" s="40" t="s">
        <v>214</v>
      </c>
      <c r="AF38" s="19">
        <f>AF36+1</f>
        <v>44134</v>
      </c>
      <c r="AG38" s="20"/>
      <c r="AH38" s="18" t="s">
        <v>7</v>
      </c>
    </row>
    <row r="39" spans="1:34" s="1" customFormat="1" ht="48" customHeight="1">
      <c r="A39" s="21"/>
      <c r="B39" s="22"/>
      <c r="C39" s="23" t="s">
        <v>8</v>
      </c>
      <c r="D39" s="64" t="s">
        <v>278</v>
      </c>
      <c r="E39" s="64" t="s">
        <v>51</v>
      </c>
      <c r="F39" s="215" t="s">
        <v>350</v>
      </c>
      <c r="G39" s="215"/>
      <c r="H39" s="64"/>
      <c r="I39" s="64"/>
      <c r="J39" s="64"/>
      <c r="K39" s="64" t="s">
        <v>278</v>
      </c>
      <c r="L39" s="41"/>
      <c r="M39" s="41"/>
      <c r="N39" s="41"/>
      <c r="O39" s="41"/>
      <c r="P39" s="41"/>
      <c r="Q39" s="223"/>
      <c r="R39" s="41"/>
      <c r="S39" s="41"/>
      <c r="T39" s="41"/>
      <c r="U39" s="41"/>
      <c r="V39" s="41"/>
      <c r="W39" s="41"/>
      <c r="X39" s="42"/>
      <c r="Y39" s="41"/>
      <c r="Z39" s="41" t="s">
        <v>49</v>
      </c>
      <c r="AA39" s="40" t="s">
        <v>215</v>
      </c>
      <c r="AB39" s="55"/>
      <c r="AC39" s="54"/>
      <c r="AD39" s="55"/>
      <c r="AE39" s="40" t="s">
        <v>216</v>
      </c>
      <c r="AF39" s="21"/>
      <c r="AG39" s="22"/>
      <c r="AH39" s="23" t="s">
        <v>8</v>
      </c>
    </row>
    <row r="40" spans="1:34" s="1" customFormat="1" ht="48" customHeight="1" thickBot="1">
      <c r="A40" s="24"/>
      <c r="B40" s="25"/>
      <c r="C40" s="23" t="s">
        <v>9</v>
      </c>
      <c r="D40" s="64" t="s">
        <v>351</v>
      </c>
      <c r="E40" s="64" t="s">
        <v>336</v>
      </c>
      <c r="F40" s="64"/>
      <c r="G40" s="62"/>
      <c r="H40" s="215" t="s">
        <v>350</v>
      </c>
      <c r="I40" s="215"/>
      <c r="J40" s="64"/>
      <c r="K40" s="64" t="s">
        <v>352</v>
      </c>
      <c r="L40" s="41"/>
      <c r="M40" s="41"/>
      <c r="N40" s="41"/>
      <c r="O40" s="41"/>
      <c r="P40" s="41"/>
      <c r="Q40" s="224"/>
      <c r="R40" s="41"/>
      <c r="S40" s="41"/>
      <c r="T40" s="41"/>
      <c r="U40" s="41"/>
      <c r="V40" s="41"/>
      <c r="W40" s="41"/>
      <c r="X40" s="42"/>
      <c r="Y40" s="41"/>
      <c r="Z40" s="41" t="s">
        <v>217</v>
      </c>
      <c r="AA40" s="41"/>
      <c r="AB40" s="55"/>
      <c r="AC40" s="55"/>
      <c r="AD40" s="55"/>
      <c r="AE40" s="41"/>
      <c r="AF40" s="24"/>
      <c r="AG40" s="25"/>
      <c r="AH40" s="23" t="s">
        <v>9</v>
      </c>
    </row>
    <row r="41" spans="1:34" s="1" customFormat="1" ht="48" customHeight="1">
      <c r="A41" s="59" t="s">
        <v>218</v>
      </c>
      <c r="B41" s="60"/>
      <c r="C41" s="23" t="s">
        <v>8</v>
      </c>
      <c r="D41" s="41"/>
      <c r="E41" s="41"/>
      <c r="F41" s="41"/>
      <c r="G41" s="41"/>
      <c r="H41" s="40"/>
      <c r="I41" s="41"/>
      <c r="J41" s="41"/>
      <c r="K41" s="41"/>
      <c r="L41" s="216" t="s">
        <v>265</v>
      </c>
      <c r="M41" s="218"/>
      <c r="N41" s="218"/>
      <c r="O41" s="217"/>
      <c r="P41" s="41"/>
      <c r="Q41" s="41"/>
      <c r="R41" s="216"/>
      <c r="S41" s="217"/>
      <c r="T41" s="216"/>
      <c r="U41" s="217"/>
      <c r="V41" s="216"/>
      <c r="W41" s="217"/>
      <c r="X41" s="52"/>
      <c r="Y41" s="52"/>
      <c r="Z41" s="52"/>
      <c r="AA41" s="50"/>
      <c r="AB41" s="52"/>
      <c r="AC41" s="50"/>
      <c r="AD41" s="52"/>
      <c r="AE41" s="50"/>
      <c r="AF41" s="26" t="s">
        <v>13</v>
      </c>
      <c r="AG41" s="20"/>
      <c r="AH41" s="18" t="s">
        <v>6</v>
      </c>
    </row>
    <row r="42" spans="1:34" s="1" customFormat="1" ht="48" customHeight="1" thickBot="1">
      <c r="A42" s="61">
        <f>A38+1</f>
        <v>44135</v>
      </c>
      <c r="B42" s="60"/>
      <c r="C42" s="23" t="s">
        <v>9</v>
      </c>
      <c r="D42" s="41"/>
      <c r="E42" s="41"/>
      <c r="F42" s="41"/>
      <c r="G42" s="41"/>
      <c r="H42" s="39"/>
      <c r="I42" s="41"/>
      <c r="J42" s="40"/>
      <c r="K42" s="41"/>
      <c r="L42" s="216" t="s">
        <v>266</v>
      </c>
      <c r="M42" s="218"/>
      <c r="N42" s="218"/>
      <c r="O42" s="218"/>
      <c r="P42" s="218"/>
      <c r="Q42" s="217"/>
      <c r="R42" s="216"/>
      <c r="S42" s="217"/>
      <c r="T42" s="216"/>
      <c r="U42" s="217"/>
      <c r="V42" s="216"/>
      <c r="W42" s="217"/>
      <c r="X42" s="50"/>
      <c r="Y42" s="52"/>
      <c r="Z42" s="52"/>
      <c r="AA42" s="52"/>
      <c r="AB42" s="52"/>
      <c r="AC42" s="53"/>
      <c r="AD42" s="52"/>
      <c r="AE42" s="50"/>
      <c r="AF42" s="27">
        <f>A42</f>
        <v>44135</v>
      </c>
      <c r="AG42" s="28"/>
      <c r="AH42" s="18" t="s">
        <v>7</v>
      </c>
    </row>
  </sheetData>
  <mergeCells count="121">
    <mergeCell ref="D32:E32"/>
    <mergeCell ref="J32:K32"/>
    <mergeCell ref="H33:I33"/>
    <mergeCell ref="D13:E13"/>
    <mergeCell ref="D14:E14"/>
    <mergeCell ref="H9:I9"/>
    <mergeCell ref="F30:G30"/>
    <mergeCell ref="D31:E31"/>
    <mergeCell ref="J31:K31"/>
    <mergeCell ref="F18:G18"/>
    <mergeCell ref="D25:E25"/>
    <mergeCell ref="H25:I25"/>
    <mergeCell ref="J25:K25"/>
    <mergeCell ref="D26:E26"/>
    <mergeCell ref="H26:I26"/>
    <mergeCell ref="J26:K26"/>
    <mergeCell ref="F21:G21"/>
    <mergeCell ref="H22:I22"/>
    <mergeCell ref="F25:G25"/>
    <mergeCell ref="F29:G29"/>
    <mergeCell ref="H29:I29"/>
    <mergeCell ref="H12:I12"/>
    <mergeCell ref="H30:I30"/>
    <mergeCell ref="F17:G17"/>
    <mergeCell ref="D8:E8"/>
    <mergeCell ref="H8:I8"/>
    <mergeCell ref="J8:K8"/>
    <mergeCell ref="F8:G8"/>
    <mergeCell ref="D11:E11"/>
    <mergeCell ref="H11:I11"/>
    <mergeCell ref="D7:E7"/>
    <mergeCell ref="H7:I7"/>
    <mergeCell ref="F11:G11"/>
    <mergeCell ref="X33:AA33"/>
    <mergeCell ref="AB20:AD20"/>
    <mergeCell ref="X26:AA26"/>
    <mergeCell ref="X29:Z29"/>
    <mergeCell ref="X8:AA8"/>
    <mergeCell ref="AB5:AC5"/>
    <mergeCell ref="AD5:AE5"/>
    <mergeCell ref="Z5:AA5"/>
    <mergeCell ref="X11:Z11"/>
    <mergeCell ref="X12:Z12"/>
    <mergeCell ref="AB14:AD14"/>
    <mergeCell ref="AB8:AC8"/>
    <mergeCell ref="AB15:AC15"/>
    <mergeCell ref="X16:AA16"/>
    <mergeCell ref="AB16:AC16"/>
    <mergeCell ref="AB19:AD19"/>
    <mergeCell ref="X5:Y5"/>
    <mergeCell ref="J12:K12"/>
    <mergeCell ref="J13:K13"/>
    <mergeCell ref="J14:K14"/>
    <mergeCell ref="F35:G35"/>
    <mergeCell ref="F36:G36"/>
    <mergeCell ref="F12:G12"/>
    <mergeCell ref="T20:U20"/>
    <mergeCell ref="V20:W20"/>
    <mergeCell ref="R5:W5"/>
    <mergeCell ref="R9:S9"/>
    <mergeCell ref="T9:U9"/>
    <mergeCell ref="V9:W9"/>
    <mergeCell ref="R10:S10"/>
    <mergeCell ref="T10:U10"/>
    <mergeCell ref="V10:W10"/>
    <mergeCell ref="R13:S13"/>
    <mergeCell ref="T13:U13"/>
    <mergeCell ref="R14:S14"/>
    <mergeCell ref="T14:U14"/>
    <mergeCell ref="V15:W15"/>
    <mergeCell ref="J30:K30"/>
    <mergeCell ref="D5:K5"/>
    <mergeCell ref="L5:Q5"/>
    <mergeCell ref="J7:K7"/>
    <mergeCell ref="X34:AA34"/>
    <mergeCell ref="R41:S41"/>
    <mergeCell ref="T41:U41"/>
    <mergeCell ref="V41:W41"/>
    <mergeCell ref="O7:O22"/>
    <mergeCell ref="Q25:Q40"/>
    <mergeCell ref="V34:W34"/>
    <mergeCell ref="R37:S37"/>
    <mergeCell ref="T37:U37"/>
    <mergeCell ref="V37:W37"/>
    <mergeCell ref="R38:S38"/>
    <mergeCell ref="T38:U38"/>
    <mergeCell ref="V38:W38"/>
    <mergeCell ref="R31:S31"/>
    <mergeCell ref="T31:U31"/>
    <mergeCell ref="R32:S32"/>
    <mergeCell ref="T32:U32"/>
    <mergeCell ref="V33:W33"/>
    <mergeCell ref="R27:S27"/>
    <mergeCell ref="T27:U27"/>
    <mergeCell ref="V27:W27"/>
    <mergeCell ref="R28:S28"/>
    <mergeCell ref="T28:U28"/>
    <mergeCell ref="X30:Z30"/>
    <mergeCell ref="F39:G39"/>
    <mergeCell ref="H40:I40"/>
    <mergeCell ref="R42:S42"/>
    <mergeCell ref="T42:U42"/>
    <mergeCell ref="V42:W42"/>
    <mergeCell ref="P13:Q13"/>
    <mergeCell ref="P14:Q14"/>
    <mergeCell ref="L15:M15"/>
    <mergeCell ref="L16:M16"/>
    <mergeCell ref="L23:O23"/>
    <mergeCell ref="L24:Q24"/>
    <mergeCell ref="L29:M29"/>
    <mergeCell ref="L30:M30"/>
    <mergeCell ref="N37:O37"/>
    <mergeCell ref="N38:O38"/>
    <mergeCell ref="L41:O41"/>
    <mergeCell ref="L42:Q42"/>
    <mergeCell ref="V28:W28"/>
    <mergeCell ref="V16:W16"/>
    <mergeCell ref="R19:S19"/>
    <mergeCell ref="T19:U19"/>
    <mergeCell ref="V19:W19"/>
    <mergeCell ref="R20:S20"/>
  </mergeCells>
  <phoneticPr fontId="14" type="noConversion"/>
  <pageMargins left="0.25" right="0.25" top="0.25" bottom="0.25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opLeftCell="A98" workbookViewId="0">
      <selection activeCell="D109" sqref="D109:D110"/>
    </sheetView>
  </sheetViews>
  <sheetFormatPr defaultRowHeight="12.75"/>
  <cols>
    <col min="1" max="1" width="5" style="104" customWidth="1"/>
    <col min="2" max="2" width="29.42578125" style="104" customWidth="1"/>
    <col min="3" max="4" width="7.42578125" style="104" customWidth="1"/>
    <col min="5" max="6" width="6.42578125" style="104" customWidth="1"/>
    <col min="7" max="7" width="44.7109375" style="16" customWidth="1"/>
    <col min="8" max="8" width="14.140625" style="104" customWidth="1"/>
    <col min="9" max="9" width="17.7109375" style="104" customWidth="1"/>
    <col min="10" max="10" width="12.42578125" style="104" customWidth="1"/>
    <col min="11" max="16384" width="9.140625" style="104"/>
  </cols>
  <sheetData>
    <row r="1" spans="1:10" s="73" customFormat="1" ht="19.5" customHeight="1">
      <c r="A1" s="241" t="s">
        <v>357</v>
      </c>
      <c r="B1" s="241"/>
      <c r="C1" s="241"/>
      <c r="D1" s="241"/>
      <c r="E1" s="241"/>
      <c r="G1" s="177"/>
      <c r="H1" s="213" t="s">
        <v>721</v>
      </c>
      <c r="I1" s="214" t="s">
        <v>722</v>
      </c>
    </row>
    <row r="2" spans="1:10" s="73" customFormat="1" ht="19.5" customHeight="1">
      <c r="A2" s="242" t="s">
        <v>0</v>
      </c>
      <c r="B2" s="242"/>
      <c r="C2" s="242"/>
      <c r="D2" s="242"/>
      <c r="E2" s="242"/>
      <c r="G2" s="14"/>
      <c r="H2" s="213" t="s">
        <v>723</v>
      </c>
      <c r="I2" s="214">
        <v>51140201</v>
      </c>
    </row>
    <row r="3" spans="1:10" s="75" customFormat="1" ht="19.5" customHeight="1">
      <c r="A3" s="243" t="s">
        <v>361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75" customFormat="1" ht="19.5" customHeight="1">
      <c r="A4" s="243" t="s">
        <v>724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s="76" customFormat="1" ht="19.5" customHeight="1">
      <c r="B5" s="76" t="s">
        <v>725</v>
      </c>
      <c r="E5" s="77"/>
      <c r="F5" s="77"/>
      <c r="G5" s="119"/>
    </row>
    <row r="6" spans="1:10" s="75" customFormat="1" ht="19.5" customHeight="1">
      <c r="A6" s="76"/>
      <c r="B6" s="120" t="s">
        <v>364</v>
      </c>
      <c r="C6" s="75" t="s">
        <v>365</v>
      </c>
      <c r="D6" s="76"/>
      <c r="E6" s="77"/>
      <c r="F6" s="79"/>
      <c r="G6" s="121"/>
    </row>
    <row r="7" spans="1:10" s="75" customFormat="1" ht="19.5" customHeight="1">
      <c r="A7" s="76"/>
      <c r="B7" s="120" t="s">
        <v>366</v>
      </c>
      <c r="C7" s="75" t="s">
        <v>367</v>
      </c>
      <c r="D7" s="76"/>
      <c r="E7" s="77"/>
      <c r="F7" s="79"/>
      <c r="G7" s="121"/>
    </row>
    <row r="8" spans="1:10" s="75" customFormat="1" ht="19.5" customHeight="1">
      <c r="A8" s="76"/>
      <c r="B8" s="120" t="s">
        <v>368</v>
      </c>
      <c r="C8" s="75" t="s">
        <v>369</v>
      </c>
      <c r="D8" s="76"/>
      <c r="E8" s="77"/>
      <c r="F8" s="79"/>
      <c r="G8" s="121"/>
    </row>
    <row r="9" spans="1:10" s="83" customFormat="1" ht="23.25" customHeight="1">
      <c r="A9" s="80" t="s">
        <v>370</v>
      </c>
      <c r="B9" s="80" t="s">
        <v>371</v>
      </c>
      <c r="C9" s="80" t="s">
        <v>372</v>
      </c>
      <c r="D9" s="81" t="s">
        <v>373</v>
      </c>
      <c r="E9" s="80" t="s">
        <v>374</v>
      </c>
      <c r="F9" s="178" t="s">
        <v>375</v>
      </c>
      <c r="G9" s="82" t="s">
        <v>487</v>
      </c>
      <c r="H9" s="80" t="s">
        <v>377</v>
      </c>
      <c r="I9" s="82" t="s">
        <v>378</v>
      </c>
      <c r="J9" s="82" t="s">
        <v>379</v>
      </c>
    </row>
    <row r="10" spans="1:10" s="89" customFormat="1" ht="23.25" customHeight="1">
      <c r="A10" s="84">
        <v>1</v>
      </c>
      <c r="B10" s="179" t="s">
        <v>726</v>
      </c>
      <c r="C10" s="87" t="s">
        <v>381</v>
      </c>
      <c r="D10" s="87" t="s">
        <v>382</v>
      </c>
      <c r="E10" s="180">
        <v>45</v>
      </c>
      <c r="F10" s="180">
        <v>2</v>
      </c>
      <c r="G10" s="181" t="s">
        <v>727</v>
      </c>
      <c r="H10" s="84" t="s">
        <v>728</v>
      </c>
      <c r="I10" s="82" t="s">
        <v>729</v>
      </c>
      <c r="J10" s="86"/>
    </row>
    <row r="11" spans="1:10" s="89" customFormat="1" ht="23.25" customHeight="1">
      <c r="A11" s="84">
        <v>2</v>
      </c>
      <c r="B11" s="90" t="s">
        <v>730</v>
      </c>
      <c r="C11" s="99" t="s">
        <v>731</v>
      </c>
      <c r="D11" s="87" t="s">
        <v>470</v>
      </c>
      <c r="E11" s="86">
        <v>30</v>
      </c>
      <c r="F11" s="86">
        <v>2</v>
      </c>
      <c r="G11" s="181" t="s">
        <v>732</v>
      </c>
      <c r="H11" s="86" t="s">
        <v>733</v>
      </c>
      <c r="I11" s="86" t="s">
        <v>734</v>
      </c>
      <c r="J11" s="86"/>
    </row>
    <row r="12" spans="1:10" s="89" customFormat="1" ht="23.25" customHeight="1">
      <c r="A12" s="84">
        <v>3</v>
      </c>
      <c r="B12" s="179" t="s">
        <v>735</v>
      </c>
      <c r="C12" s="87" t="s">
        <v>736</v>
      </c>
      <c r="D12" s="87" t="s">
        <v>382</v>
      </c>
      <c r="E12" s="180">
        <v>30</v>
      </c>
      <c r="F12" s="180">
        <v>2</v>
      </c>
      <c r="G12" s="181" t="s">
        <v>737</v>
      </c>
      <c r="H12" s="84" t="s">
        <v>728</v>
      </c>
      <c r="I12" s="82" t="s">
        <v>393</v>
      </c>
      <c r="J12" s="86"/>
    </row>
    <row r="13" spans="1:10" s="89" customFormat="1" ht="23.25" customHeight="1">
      <c r="A13" s="84">
        <v>4</v>
      </c>
      <c r="B13" s="182" t="s">
        <v>589</v>
      </c>
      <c r="C13" s="87" t="s">
        <v>387</v>
      </c>
      <c r="D13" s="87" t="s">
        <v>382</v>
      </c>
      <c r="E13" s="86">
        <v>30</v>
      </c>
      <c r="F13" s="86">
        <v>2</v>
      </c>
      <c r="G13" s="181" t="s">
        <v>738</v>
      </c>
      <c r="H13" s="84" t="s">
        <v>739</v>
      </c>
      <c r="I13" s="82" t="s">
        <v>393</v>
      </c>
      <c r="J13" s="86"/>
    </row>
    <row r="14" spans="1:10" s="89" customFormat="1" ht="23.25" customHeight="1">
      <c r="A14" s="84">
        <v>5</v>
      </c>
      <c r="B14" s="90" t="s">
        <v>740</v>
      </c>
      <c r="C14" s="99" t="s">
        <v>741</v>
      </c>
      <c r="D14" s="87" t="s">
        <v>396</v>
      </c>
      <c r="E14" s="86">
        <v>60</v>
      </c>
      <c r="F14" s="86">
        <v>3</v>
      </c>
      <c r="G14" s="181" t="s">
        <v>742</v>
      </c>
      <c r="H14" s="86" t="s">
        <v>733</v>
      </c>
      <c r="I14" s="82" t="s">
        <v>393</v>
      </c>
      <c r="J14" s="183"/>
    </row>
    <row r="15" spans="1:10" s="89" customFormat="1" ht="23.25" customHeight="1">
      <c r="A15" s="84">
        <v>6</v>
      </c>
      <c r="B15" s="179" t="s">
        <v>743</v>
      </c>
      <c r="C15" s="87" t="s">
        <v>744</v>
      </c>
      <c r="D15" s="87" t="s">
        <v>382</v>
      </c>
      <c r="E15" s="180">
        <v>45</v>
      </c>
      <c r="F15" s="180">
        <v>2</v>
      </c>
      <c r="G15" s="181" t="s">
        <v>745</v>
      </c>
      <c r="H15" s="84" t="s">
        <v>728</v>
      </c>
      <c r="I15" s="82" t="s">
        <v>393</v>
      </c>
      <c r="J15" s="86"/>
    </row>
    <row r="16" spans="1:10" s="89" customFormat="1" ht="23.25" customHeight="1">
      <c r="A16" s="84">
        <v>7</v>
      </c>
      <c r="B16" s="90" t="s">
        <v>746</v>
      </c>
      <c r="C16" s="99" t="s">
        <v>747</v>
      </c>
      <c r="D16" s="87" t="s">
        <v>396</v>
      </c>
      <c r="E16" s="180">
        <v>45</v>
      </c>
      <c r="F16" s="180">
        <v>2</v>
      </c>
      <c r="G16" s="181" t="s">
        <v>748</v>
      </c>
      <c r="H16" s="86" t="s">
        <v>733</v>
      </c>
      <c r="I16" s="184" t="s">
        <v>453</v>
      </c>
      <c r="J16" s="86"/>
    </row>
    <row r="17" spans="1:10" s="89" customFormat="1" ht="23.25" customHeight="1">
      <c r="A17" s="84">
        <v>8</v>
      </c>
      <c r="B17" s="90" t="s">
        <v>749</v>
      </c>
      <c r="C17" s="99" t="s">
        <v>750</v>
      </c>
      <c r="D17" s="87" t="s">
        <v>396</v>
      </c>
      <c r="E17" s="180">
        <v>45</v>
      </c>
      <c r="F17" s="180">
        <v>2</v>
      </c>
      <c r="G17" s="181" t="s">
        <v>751</v>
      </c>
      <c r="H17" s="86" t="s">
        <v>733</v>
      </c>
      <c r="I17" s="113" t="s">
        <v>453</v>
      </c>
      <c r="J17" s="86"/>
    </row>
    <row r="18" spans="1:10" s="89" customFormat="1" ht="23.25" customHeight="1">
      <c r="A18" s="84">
        <v>9</v>
      </c>
      <c r="B18" s="185" t="s">
        <v>752</v>
      </c>
      <c r="C18" s="87" t="s">
        <v>753</v>
      </c>
      <c r="D18" s="186" t="s">
        <v>502</v>
      </c>
      <c r="E18" s="135">
        <v>45</v>
      </c>
      <c r="F18" s="135">
        <v>2</v>
      </c>
      <c r="G18" s="187" t="s">
        <v>754</v>
      </c>
      <c r="H18" s="188" t="s">
        <v>739</v>
      </c>
      <c r="I18" s="189" t="s">
        <v>393</v>
      </c>
      <c r="J18" s="86"/>
    </row>
    <row r="19" spans="1:10" s="89" customFormat="1" ht="23.25" customHeight="1">
      <c r="A19" s="84">
        <v>10</v>
      </c>
      <c r="B19" s="185" t="s">
        <v>522</v>
      </c>
      <c r="C19" s="186" t="s">
        <v>407</v>
      </c>
      <c r="D19" s="186" t="s">
        <v>382</v>
      </c>
      <c r="E19" s="135">
        <v>45</v>
      </c>
      <c r="F19" s="135">
        <v>2</v>
      </c>
      <c r="G19" s="187" t="s">
        <v>755</v>
      </c>
      <c r="H19" s="188" t="s">
        <v>733</v>
      </c>
      <c r="I19" s="189" t="s">
        <v>756</v>
      </c>
      <c r="J19" s="189" t="s">
        <v>411</v>
      </c>
    </row>
    <row r="20" spans="1:10" s="89" customFormat="1" ht="15.75">
      <c r="A20" s="169"/>
      <c r="B20" s="169"/>
      <c r="C20" s="170"/>
      <c r="D20" s="170"/>
      <c r="E20" s="94">
        <f>SUM(E10:E19)</f>
        <v>420</v>
      </c>
      <c r="F20" s="94">
        <f>SUM(F10:F19)</f>
        <v>21</v>
      </c>
      <c r="G20" s="190"/>
      <c r="H20" s="169"/>
    </row>
    <row r="21" spans="1:10" s="76" customFormat="1" ht="19.5" customHeight="1">
      <c r="B21" s="76" t="s">
        <v>416</v>
      </c>
      <c r="G21" s="128"/>
    </row>
    <row r="22" spans="1:10" s="76" customFormat="1" ht="19.5" customHeight="1">
      <c r="B22" s="120" t="s">
        <v>364</v>
      </c>
      <c r="C22" s="96" t="s">
        <v>417</v>
      </c>
      <c r="D22" s="95"/>
      <c r="G22" s="128"/>
    </row>
    <row r="23" spans="1:10" s="75" customFormat="1" ht="19.5" customHeight="1">
      <c r="A23" s="76"/>
      <c r="B23" s="120" t="s">
        <v>418</v>
      </c>
      <c r="C23" s="96" t="s">
        <v>419</v>
      </c>
      <c r="D23" s="95"/>
      <c r="E23" s="76"/>
      <c r="G23" s="14"/>
    </row>
    <row r="24" spans="1:10" s="75" customFormat="1" ht="19.5" customHeight="1">
      <c r="A24" s="76"/>
      <c r="B24" s="120" t="s">
        <v>368</v>
      </c>
      <c r="C24" s="96" t="s">
        <v>420</v>
      </c>
      <c r="D24" s="95"/>
      <c r="E24" s="76"/>
      <c r="G24" s="14"/>
    </row>
    <row r="25" spans="1:10" s="75" customFormat="1" ht="19.5" customHeight="1">
      <c r="A25" s="76"/>
      <c r="B25" s="120" t="s">
        <v>421</v>
      </c>
      <c r="C25" s="97" t="s">
        <v>422</v>
      </c>
      <c r="D25" s="76"/>
      <c r="G25" s="14"/>
    </row>
    <row r="26" spans="1:10" s="75" customFormat="1" ht="19.5" customHeight="1">
      <c r="A26" s="76"/>
      <c r="B26" s="120" t="s">
        <v>423</v>
      </c>
      <c r="C26" s="97" t="s">
        <v>424</v>
      </c>
      <c r="D26" s="76"/>
      <c r="G26" s="14"/>
    </row>
    <row r="27" spans="1:10" s="83" customFormat="1" ht="21.75" customHeight="1">
      <c r="A27" s="82" t="s">
        <v>370</v>
      </c>
      <c r="B27" s="82" t="s">
        <v>371</v>
      </c>
      <c r="C27" s="82" t="s">
        <v>372</v>
      </c>
      <c r="D27" s="86" t="s">
        <v>373</v>
      </c>
      <c r="E27" s="82" t="s">
        <v>374</v>
      </c>
      <c r="F27" s="84" t="s">
        <v>375</v>
      </c>
      <c r="G27" s="82" t="s">
        <v>487</v>
      </c>
      <c r="H27" s="82" t="s">
        <v>377</v>
      </c>
      <c r="I27" s="82" t="s">
        <v>378</v>
      </c>
      <c r="J27" s="82" t="s">
        <v>379</v>
      </c>
    </row>
    <row r="28" spans="1:10" s="89" customFormat="1" ht="21.75" customHeight="1">
      <c r="A28" s="86">
        <v>1</v>
      </c>
      <c r="B28" s="185" t="s">
        <v>522</v>
      </c>
      <c r="C28" s="186" t="s">
        <v>407</v>
      </c>
      <c r="D28" s="186" t="s">
        <v>382</v>
      </c>
      <c r="E28" s="135">
        <v>30</v>
      </c>
      <c r="F28" s="135">
        <v>1</v>
      </c>
      <c r="G28" s="187" t="s">
        <v>755</v>
      </c>
      <c r="H28" s="188" t="s">
        <v>733</v>
      </c>
      <c r="I28" s="189" t="s">
        <v>757</v>
      </c>
      <c r="J28" s="189"/>
    </row>
    <row r="29" spans="1:10" s="89" customFormat="1" ht="21.75" customHeight="1">
      <c r="A29" s="130">
        <v>2</v>
      </c>
      <c r="B29" s="90" t="s">
        <v>758</v>
      </c>
      <c r="C29" s="87" t="s">
        <v>759</v>
      </c>
      <c r="D29" s="87" t="s">
        <v>382</v>
      </c>
      <c r="E29" s="180">
        <v>30</v>
      </c>
      <c r="F29" s="180">
        <v>2</v>
      </c>
      <c r="G29" s="181" t="s">
        <v>760</v>
      </c>
      <c r="H29" s="84" t="s">
        <v>728</v>
      </c>
      <c r="I29" s="82" t="s">
        <v>393</v>
      </c>
      <c r="J29" s="92"/>
    </row>
    <row r="30" spans="1:10" s="89" customFormat="1" ht="21.75" customHeight="1">
      <c r="A30" s="84">
        <v>3</v>
      </c>
      <c r="B30" s="127" t="s">
        <v>761</v>
      </c>
      <c r="C30" s="87" t="s">
        <v>762</v>
      </c>
      <c r="D30" s="87" t="s">
        <v>382</v>
      </c>
      <c r="E30" s="86">
        <v>30</v>
      </c>
      <c r="F30" s="86">
        <v>2</v>
      </c>
      <c r="G30" s="181" t="s">
        <v>763</v>
      </c>
      <c r="H30" s="84" t="s">
        <v>728</v>
      </c>
      <c r="I30" s="82" t="s">
        <v>393</v>
      </c>
      <c r="J30" s="86"/>
    </row>
    <row r="31" spans="1:10" s="89" customFormat="1" ht="21.75" customHeight="1">
      <c r="A31" s="244">
        <v>4</v>
      </c>
      <c r="B31" s="191" t="s">
        <v>764</v>
      </c>
      <c r="C31" s="244" t="s">
        <v>765</v>
      </c>
      <c r="D31" s="244" t="s">
        <v>382</v>
      </c>
      <c r="E31" s="246">
        <v>30</v>
      </c>
      <c r="F31" s="246">
        <v>2</v>
      </c>
      <c r="G31" s="248" t="s">
        <v>766</v>
      </c>
      <c r="H31" s="251" t="s">
        <v>733</v>
      </c>
      <c r="I31" s="253" t="s">
        <v>767</v>
      </c>
      <c r="J31" s="246"/>
    </row>
    <row r="32" spans="1:10" s="169" customFormat="1" ht="21.75" customHeight="1">
      <c r="A32" s="245"/>
      <c r="B32" s="185" t="s">
        <v>768</v>
      </c>
      <c r="C32" s="245"/>
      <c r="D32" s="245"/>
      <c r="E32" s="247"/>
      <c r="F32" s="247"/>
      <c r="G32" s="249"/>
      <c r="H32" s="252"/>
      <c r="I32" s="254"/>
      <c r="J32" s="247"/>
    </row>
    <row r="33" spans="1:23" s="101" customFormat="1" ht="21.75" customHeight="1">
      <c r="A33" s="246">
        <v>5</v>
      </c>
      <c r="B33" s="191" t="s">
        <v>769</v>
      </c>
      <c r="C33" s="244" t="s">
        <v>770</v>
      </c>
      <c r="D33" s="244" t="s">
        <v>470</v>
      </c>
      <c r="E33" s="246">
        <v>30</v>
      </c>
      <c r="F33" s="246">
        <v>2</v>
      </c>
      <c r="G33" s="192" t="s">
        <v>771</v>
      </c>
      <c r="H33" s="251" t="s">
        <v>733</v>
      </c>
      <c r="I33" s="253" t="s">
        <v>734</v>
      </c>
      <c r="J33" s="256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s="169" customFormat="1" ht="21.75" customHeight="1">
      <c r="A34" s="247"/>
      <c r="B34" s="185" t="s">
        <v>772</v>
      </c>
      <c r="C34" s="245"/>
      <c r="D34" s="245"/>
      <c r="E34" s="247"/>
      <c r="F34" s="247"/>
      <c r="G34" s="187" t="s">
        <v>773</v>
      </c>
      <c r="H34" s="252"/>
      <c r="I34" s="255"/>
      <c r="J34" s="247"/>
    </row>
    <row r="35" spans="1:23" s="169" customFormat="1" ht="21.75" customHeight="1">
      <c r="A35" s="86">
        <v>6</v>
      </c>
      <c r="B35" s="182" t="s">
        <v>774</v>
      </c>
      <c r="C35" s="87" t="s">
        <v>775</v>
      </c>
      <c r="D35" s="87" t="s">
        <v>470</v>
      </c>
      <c r="E35" s="86" t="s">
        <v>776</v>
      </c>
      <c r="F35" s="86">
        <v>4</v>
      </c>
      <c r="G35" s="86" t="s">
        <v>777</v>
      </c>
      <c r="H35" s="193"/>
      <c r="I35" s="82" t="s">
        <v>734</v>
      </c>
      <c r="J35" s="86"/>
    </row>
    <row r="36" spans="1:23" s="89" customFormat="1" ht="15.75">
      <c r="A36" s="73"/>
      <c r="B36" s="73"/>
      <c r="C36" s="73"/>
      <c r="D36" s="73"/>
      <c r="E36" s="94">
        <f>SUM(E28:E35)</f>
        <v>150</v>
      </c>
      <c r="F36" s="94">
        <f>SUM(F28:F35)</f>
        <v>13</v>
      </c>
      <c r="G36" s="14"/>
      <c r="H36" s="73"/>
      <c r="I36" s="73"/>
      <c r="J36" s="73"/>
    </row>
    <row r="37" spans="1:23" s="14" customFormat="1">
      <c r="D37" s="73"/>
      <c r="G37" s="257"/>
      <c r="H37" s="257"/>
      <c r="I37" s="257"/>
      <c r="J37" s="257"/>
    </row>
    <row r="38" spans="1:23" s="95" customFormat="1" ht="14.25">
      <c r="D38" s="173"/>
      <c r="G38" s="128"/>
      <c r="H38" s="258"/>
      <c r="I38" s="258"/>
      <c r="J38" s="258"/>
    </row>
    <row r="39" spans="1:23" s="73" customFormat="1" ht="14.25">
      <c r="A39" s="259"/>
      <c r="B39" s="259"/>
      <c r="C39" s="259"/>
      <c r="E39" s="95"/>
      <c r="G39" s="14"/>
      <c r="H39" s="258"/>
      <c r="I39" s="258"/>
      <c r="J39" s="258"/>
    </row>
    <row r="40" spans="1:23" s="73" customFormat="1">
      <c r="G40" s="14"/>
    </row>
    <row r="41" spans="1:23" s="73" customFormat="1">
      <c r="G41" s="14"/>
    </row>
    <row r="43" spans="1:23" s="105" customFormat="1" ht="16.5">
      <c r="B43" s="106"/>
      <c r="G43" s="16"/>
      <c r="H43" s="250"/>
      <c r="I43" s="250"/>
      <c r="J43" s="250"/>
    </row>
    <row r="44" spans="1:23" s="73" customFormat="1" ht="22.5" customHeight="1">
      <c r="A44" s="241" t="s">
        <v>357</v>
      </c>
      <c r="B44" s="241"/>
      <c r="C44" s="241"/>
      <c r="D44" s="241"/>
      <c r="E44" s="241"/>
      <c r="G44" s="177"/>
      <c r="H44" s="213" t="s">
        <v>778</v>
      </c>
      <c r="I44" s="214" t="s">
        <v>779</v>
      </c>
    </row>
    <row r="45" spans="1:23" s="73" customFormat="1" ht="22.5" customHeight="1">
      <c r="A45" s="242" t="s">
        <v>0</v>
      </c>
      <c r="B45" s="242"/>
      <c r="C45" s="242"/>
      <c r="D45" s="242"/>
      <c r="E45" s="242"/>
      <c r="G45" s="14"/>
      <c r="H45" s="213" t="s">
        <v>723</v>
      </c>
      <c r="I45" s="214">
        <v>51140201</v>
      </c>
    </row>
    <row r="46" spans="1:23" s="73" customFormat="1" ht="22.5" customHeight="1">
      <c r="A46" s="145"/>
      <c r="B46" s="145"/>
      <c r="C46" s="145"/>
      <c r="D46" s="145"/>
      <c r="G46" s="14"/>
    </row>
    <row r="47" spans="1:23" s="75" customFormat="1" ht="22.5" customHeight="1">
      <c r="A47" s="243" t="s">
        <v>361</v>
      </c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23" s="75" customFormat="1" ht="22.5" customHeight="1">
      <c r="A48" s="243" t="s">
        <v>724</v>
      </c>
      <c r="B48" s="243"/>
      <c r="C48" s="243"/>
      <c r="D48" s="243"/>
      <c r="E48" s="243"/>
      <c r="F48" s="243"/>
      <c r="G48" s="243"/>
      <c r="H48" s="243"/>
      <c r="I48" s="243"/>
      <c r="J48" s="243"/>
    </row>
    <row r="49" spans="1:10" s="76" customFormat="1" ht="22.5" customHeight="1">
      <c r="B49" s="76" t="s">
        <v>725</v>
      </c>
      <c r="E49" s="77"/>
      <c r="F49" s="77"/>
      <c r="G49" s="119"/>
    </row>
    <row r="50" spans="1:10" s="75" customFormat="1" ht="22.5" customHeight="1">
      <c r="A50" s="76"/>
      <c r="B50" s="120" t="s">
        <v>364</v>
      </c>
      <c r="C50" s="75" t="s">
        <v>365</v>
      </c>
      <c r="D50" s="95"/>
      <c r="E50" s="77"/>
      <c r="F50" s="79"/>
      <c r="G50" s="121"/>
    </row>
    <row r="51" spans="1:10" s="75" customFormat="1" ht="22.5" customHeight="1">
      <c r="A51" s="76"/>
      <c r="B51" s="120" t="s">
        <v>366</v>
      </c>
      <c r="C51" s="75" t="s">
        <v>367</v>
      </c>
      <c r="D51" s="95"/>
      <c r="E51" s="77"/>
      <c r="F51" s="79"/>
      <c r="G51" s="121"/>
    </row>
    <row r="52" spans="1:10" s="75" customFormat="1" ht="22.5" customHeight="1">
      <c r="A52" s="76"/>
      <c r="B52" s="120" t="s">
        <v>368</v>
      </c>
      <c r="C52" s="75" t="s">
        <v>369</v>
      </c>
      <c r="D52" s="95"/>
      <c r="E52" s="77"/>
      <c r="F52" s="79"/>
      <c r="G52" s="121"/>
    </row>
    <row r="53" spans="1:10" s="83" customFormat="1" ht="26.25" customHeight="1">
      <c r="A53" s="82" t="s">
        <v>370</v>
      </c>
      <c r="B53" s="82" t="s">
        <v>371</v>
      </c>
      <c r="C53" s="82" t="s">
        <v>372</v>
      </c>
      <c r="D53" s="86" t="s">
        <v>373</v>
      </c>
      <c r="E53" s="82" t="s">
        <v>374</v>
      </c>
      <c r="F53" s="84" t="s">
        <v>375</v>
      </c>
      <c r="G53" s="82" t="s">
        <v>487</v>
      </c>
      <c r="H53" s="82" t="s">
        <v>377</v>
      </c>
      <c r="I53" s="82" t="s">
        <v>378</v>
      </c>
      <c r="J53" s="82" t="s">
        <v>379</v>
      </c>
    </row>
    <row r="54" spans="1:10" s="89" customFormat="1" ht="26.25" customHeight="1">
      <c r="A54" s="84">
        <v>1</v>
      </c>
      <c r="B54" s="194" t="s">
        <v>780</v>
      </c>
      <c r="C54" s="99" t="s">
        <v>781</v>
      </c>
      <c r="D54" s="87" t="s">
        <v>396</v>
      </c>
      <c r="E54" s="99">
        <v>60</v>
      </c>
      <c r="F54" s="99">
        <v>3</v>
      </c>
      <c r="G54" s="192" t="s">
        <v>782</v>
      </c>
      <c r="H54" s="81" t="s">
        <v>733</v>
      </c>
      <c r="I54" s="184" t="s">
        <v>453</v>
      </c>
      <c r="J54" s="113" t="s">
        <v>783</v>
      </c>
    </row>
    <row r="55" spans="1:10" s="89" customFormat="1" ht="26.25" customHeight="1">
      <c r="A55" s="178">
        <v>2</v>
      </c>
      <c r="B55" s="109" t="s">
        <v>784</v>
      </c>
      <c r="C55" s="195" t="s">
        <v>785</v>
      </c>
      <c r="D55" s="87" t="s">
        <v>396</v>
      </c>
      <c r="E55" s="88">
        <v>45</v>
      </c>
      <c r="F55" s="195">
        <v>2</v>
      </c>
      <c r="G55" s="181" t="s">
        <v>786</v>
      </c>
      <c r="H55" s="82" t="s">
        <v>728</v>
      </c>
      <c r="I55" s="82" t="s">
        <v>393</v>
      </c>
      <c r="J55" s="90"/>
    </row>
    <row r="56" spans="1:10" s="89" customFormat="1" ht="26.25" customHeight="1">
      <c r="A56" s="84">
        <v>3</v>
      </c>
      <c r="B56" s="194" t="s">
        <v>787</v>
      </c>
      <c r="C56" s="99" t="s">
        <v>788</v>
      </c>
      <c r="D56" s="87" t="s">
        <v>396</v>
      </c>
      <c r="E56" s="88">
        <v>60</v>
      </c>
      <c r="F56" s="195">
        <v>3</v>
      </c>
      <c r="G56" s="192" t="s">
        <v>789</v>
      </c>
      <c r="H56" s="81" t="s">
        <v>733</v>
      </c>
      <c r="I56" s="82" t="s">
        <v>393</v>
      </c>
      <c r="J56" s="109"/>
    </row>
    <row r="57" spans="1:10" s="89" customFormat="1" ht="26.25" customHeight="1">
      <c r="A57" s="178">
        <v>4</v>
      </c>
      <c r="B57" s="194" t="s">
        <v>790</v>
      </c>
      <c r="C57" s="195" t="s">
        <v>791</v>
      </c>
      <c r="D57" s="87" t="s">
        <v>396</v>
      </c>
      <c r="E57" s="88">
        <v>60</v>
      </c>
      <c r="F57" s="195">
        <v>3</v>
      </c>
      <c r="G57" s="181" t="s">
        <v>792</v>
      </c>
      <c r="H57" s="82" t="s">
        <v>733</v>
      </c>
      <c r="I57" s="82" t="s">
        <v>393</v>
      </c>
      <c r="J57" s="196" t="s">
        <v>793</v>
      </c>
    </row>
    <row r="58" spans="1:10" s="89" customFormat="1" ht="26.25" customHeight="1">
      <c r="A58" s="178">
        <v>5</v>
      </c>
      <c r="B58" s="194" t="s">
        <v>794</v>
      </c>
      <c r="C58" s="195" t="s">
        <v>747</v>
      </c>
      <c r="D58" s="87" t="s">
        <v>396</v>
      </c>
      <c r="E58" s="88">
        <v>75</v>
      </c>
      <c r="F58" s="195">
        <v>3</v>
      </c>
      <c r="G58" s="192" t="s">
        <v>795</v>
      </c>
      <c r="H58" s="81" t="s">
        <v>733</v>
      </c>
      <c r="I58" s="82" t="s">
        <v>393</v>
      </c>
      <c r="J58" s="113" t="s">
        <v>796</v>
      </c>
    </row>
    <row r="59" spans="1:10" s="89" customFormat="1" ht="26.25" customHeight="1">
      <c r="A59" s="84">
        <v>6</v>
      </c>
      <c r="B59" s="194" t="s">
        <v>56</v>
      </c>
      <c r="C59" s="99" t="s">
        <v>797</v>
      </c>
      <c r="D59" s="87" t="s">
        <v>470</v>
      </c>
      <c r="E59" s="99">
        <v>45</v>
      </c>
      <c r="F59" s="99">
        <v>3</v>
      </c>
      <c r="G59" s="192" t="s">
        <v>798</v>
      </c>
      <c r="H59" s="81" t="s">
        <v>733</v>
      </c>
      <c r="I59" s="81" t="s">
        <v>734</v>
      </c>
      <c r="J59" s="90" t="s">
        <v>648</v>
      </c>
    </row>
    <row r="60" spans="1:10" s="89" customFormat="1" ht="26.25" customHeight="1">
      <c r="A60" s="84">
        <v>7</v>
      </c>
      <c r="B60" s="85" t="s">
        <v>799</v>
      </c>
      <c r="C60" s="87" t="s">
        <v>458</v>
      </c>
      <c r="D60" s="87" t="s">
        <v>470</v>
      </c>
      <c r="E60" s="87">
        <v>30</v>
      </c>
      <c r="F60" s="87">
        <v>1</v>
      </c>
      <c r="G60" s="113" t="s">
        <v>800</v>
      </c>
      <c r="H60" s="86" t="s">
        <v>733</v>
      </c>
      <c r="I60" s="86" t="s">
        <v>734</v>
      </c>
      <c r="J60" s="90"/>
    </row>
    <row r="61" spans="1:10" s="89" customFormat="1" ht="26.25" customHeight="1">
      <c r="A61" s="84">
        <v>8</v>
      </c>
      <c r="B61" s="85" t="s">
        <v>568</v>
      </c>
      <c r="C61" s="87" t="s">
        <v>801</v>
      </c>
      <c r="D61" s="87" t="s">
        <v>470</v>
      </c>
      <c r="E61" s="180" t="s">
        <v>570</v>
      </c>
      <c r="F61" s="197">
        <v>2</v>
      </c>
      <c r="G61" s="181" t="s">
        <v>802</v>
      </c>
      <c r="H61" s="86"/>
      <c r="I61" s="86" t="s">
        <v>734</v>
      </c>
      <c r="J61" s="90"/>
    </row>
    <row r="62" spans="1:10" s="89" customFormat="1" ht="26.25" customHeight="1">
      <c r="A62" s="111"/>
      <c r="B62" s="110"/>
      <c r="C62" s="111"/>
      <c r="D62" s="111"/>
      <c r="E62" s="115">
        <f>SUM(E54:E60)</f>
        <v>375</v>
      </c>
      <c r="F62" s="198">
        <f>SUM(F54:F61)</f>
        <v>20</v>
      </c>
      <c r="G62" s="157"/>
      <c r="H62" s="111"/>
      <c r="I62" s="111"/>
      <c r="J62" s="111"/>
    </row>
    <row r="63" spans="1:10" s="76" customFormat="1" ht="26.25" customHeight="1">
      <c r="B63" s="76" t="s">
        <v>712</v>
      </c>
      <c r="D63" s="77"/>
      <c r="E63" s="77"/>
      <c r="F63" s="77"/>
      <c r="G63" s="119"/>
    </row>
    <row r="64" spans="1:10" s="76" customFormat="1" ht="26.25" customHeight="1">
      <c r="B64" s="120" t="s">
        <v>364</v>
      </c>
      <c r="C64" s="96" t="s">
        <v>462</v>
      </c>
      <c r="G64" s="128"/>
    </row>
    <row r="65" spans="1:10" s="75" customFormat="1" ht="26.25" customHeight="1">
      <c r="A65" s="76"/>
      <c r="B65" s="120" t="s">
        <v>418</v>
      </c>
      <c r="C65" s="96" t="s">
        <v>419</v>
      </c>
      <c r="D65" s="77"/>
      <c r="E65" s="77"/>
      <c r="F65" s="79"/>
      <c r="G65" s="121"/>
    </row>
    <row r="66" spans="1:10" s="75" customFormat="1" ht="26.25" customHeight="1">
      <c r="A66" s="76"/>
      <c r="B66" s="120" t="s">
        <v>368</v>
      </c>
      <c r="C66" s="96" t="s">
        <v>463</v>
      </c>
      <c r="D66" s="77"/>
      <c r="E66" s="77"/>
      <c r="F66" s="79"/>
      <c r="G66" s="121"/>
    </row>
    <row r="67" spans="1:10" s="83" customFormat="1" ht="26.25" customHeight="1">
      <c r="A67" s="82" t="s">
        <v>370</v>
      </c>
      <c r="B67" s="82" t="s">
        <v>371</v>
      </c>
      <c r="C67" s="82" t="s">
        <v>372</v>
      </c>
      <c r="D67" s="86" t="s">
        <v>373</v>
      </c>
      <c r="E67" s="82" t="s">
        <v>374</v>
      </c>
      <c r="F67" s="84" t="s">
        <v>375</v>
      </c>
      <c r="G67" s="82" t="s">
        <v>487</v>
      </c>
      <c r="H67" s="82" t="s">
        <v>377</v>
      </c>
      <c r="I67" s="82" t="s">
        <v>378</v>
      </c>
      <c r="J67" s="82" t="s">
        <v>379</v>
      </c>
    </row>
    <row r="68" spans="1:10" s="117" customFormat="1" ht="26.25" customHeight="1">
      <c r="A68" s="84">
        <v>1</v>
      </c>
      <c r="B68" s="194" t="s">
        <v>803</v>
      </c>
      <c r="C68" s="81" t="s">
        <v>804</v>
      </c>
      <c r="D68" s="87" t="s">
        <v>396</v>
      </c>
      <c r="E68" s="88">
        <v>60</v>
      </c>
      <c r="F68" s="195">
        <v>3</v>
      </c>
      <c r="G68" s="192" t="s">
        <v>805</v>
      </c>
      <c r="H68" s="81" t="s">
        <v>733</v>
      </c>
      <c r="I68" s="138" t="s">
        <v>453</v>
      </c>
      <c r="J68" s="109"/>
    </row>
    <row r="69" spans="1:10" s="89" customFormat="1" ht="26.25" customHeight="1">
      <c r="A69" s="84">
        <v>2</v>
      </c>
      <c r="B69" s="182" t="s">
        <v>806</v>
      </c>
      <c r="C69" s="81" t="s">
        <v>465</v>
      </c>
      <c r="D69" s="87" t="s">
        <v>382</v>
      </c>
      <c r="E69" s="88">
        <v>30</v>
      </c>
      <c r="F69" s="195">
        <v>2</v>
      </c>
      <c r="G69" s="192" t="s">
        <v>807</v>
      </c>
      <c r="H69" s="81" t="s">
        <v>728</v>
      </c>
      <c r="I69" s="113" t="s">
        <v>385</v>
      </c>
      <c r="J69" s="90"/>
    </row>
    <row r="70" spans="1:10" s="89" customFormat="1" ht="42" customHeight="1">
      <c r="A70" s="84">
        <v>3</v>
      </c>
      <c r="B70" s="85" t="s">
        <v>625</v>
      </c>
      <c r="C70" s="81" t="s">
        <v>458</v>
      </c>
      <c r="D70" s="87" t="s">
        <v>470</v>
      </c>
      <c r="E70" s="180">
        <v>30</v>
      </c>
      <c r="F70" s="180">
        <v>1</v>
      </c>
      <c r="G70" s="113" t="s">
        <v>808</v>
      </c>
      <c r="H70" s="82" t="s">
        <v>733</v>
      </c>
      <c r="I70" s="82" t="s">
        <v>734</v>
      </c>
      <c r="J70" s="90"/>
    </row>
    <row r="71" spans="1:10" s="89" customFormat="1" ht="26.25" customHeight="1">
      <c r="A71" s="84">
        <v>4</v>
      </c>
      <c r="B71" s="199" t="s">
        <v>809</v>
      </c>
      <c r="C71" s="82" t="s">
        <v>810</v>
      </c>
      <c r="D71" s="87" t="s">
        <v>470</v>
      </c>
      <c r="E71" s="180">
        <v>60</v>
      </c>
      <c r="F71" s="180">
        <v>2</v>
      </c>
      <c r="G71" s="181" t="s">
        <v>811</v>
      </c>
      <c r="H71" s="82" t="s">
        <v>733</v>
      </c>
      <c r="I71" s="81" t="s">
        <v>734</v>
      </c>
      <c r="J71" s="90"/>
    </row>
    <row r="72" spans="1:10" s="89" customFormat="1" ht="26.25" customHeight="1">
      <c r="A72" s="84">
        <v>5</v>
      </c>
      <c r="B72" s="194" t="s">
        <v>441</v>
      </c>
      <c r="C72" s="81" t="s">
        <v>442</v>
      </c>
      <c r="D72" s="87" t="s">
        <v>382</v>
      </c>
      <c r="E72" s="180">
        <v>30</v>
      </c>
      <c r="F72" s="180">
        <v>2</v>
      </c>
      <c r="G72" s="181" t="s">
        <v>812</v>
      </c>
      <c r="H72" s="81" t="s">
        <v>728</v>
      </c>
      <c r="I72" s="86" t="s">
        <v>393</v>
      </c>
      <c r="J72" s="90"/>
    </row>
    <row r="73" spans="1:10" s="89" customFormat="1" ht="26.25" customHeight="1">
      <c r="A73" s="84">
        <v>6</v>
      </c>
      <c r="B73" s="182" t="s">
        <v>813</v>
      </c>
      <c r="C73" s="84" t="s">
        <v>762</v>
      </c>
      <c r="D73" s="87" t="s">
        <v>470</v>
      </c>
      <c r="E73" s="81" t="s">
        <v>776</v>
      </c>
      <c r="F73" s="81">
        <v>4</v>
      </c>
      <c r="G73" s="86" t="s">
        <v>777</v>
      </c>
      <c r="H73" s="193"/>
      <c r="I73" s="82" t="s">
        <v>734</v>
      </c>
      <c r="J73" s="90"/>
    </row>
    <row r="74" spans="1:10" s="89" customFormat="1" ht="26.25" customHeight="1">
      <c r="A74" s="110"/>
      <c r="B74" s="110"/>
      <c r="C74" s="110"/>
      <c r="D74" s="73"/>
      <c r="E74" s="94">
        <f>SUM(E68:E73)</f>
        <v>210</v>
      </c>
      <c r="F74" s="94">
        <f>SUM(F68:F73)</f>
        <v>14</v>
      </c>
      <c r="G74" s="14"/>
      <c r="H74" s="73"/>
      <c r="I74" s="73"/>
      <c r="J74" s="73"/>
    </row>
    <row r="75" spans="1:10" s="14" customFormat="1">
      <c r="D75" s="73"/>
      <c r="G75" s="257"/>
      <c r="H75" s="257"/>
      <c r="I75" s="257"/>
      <c r="J75" s="257"/>
    </row>
    <row r="76" spans="1:10" s="95" customFormat="1" ht="14.25">
      <c r="D76" s="173"/>
      <c r="G76" s="128"/>
      <c r="H76" s="258"/>
      <c r="I76" s="258"/>
      <c r="J76" s="258"/>
    </row>
    <row r="77" spans="1:10" s="73" customFormat="1" ht="14.25">
      <c r="A77" s="259"/>
      <c r="B77" s="259"/>
      <c r="C77" s="259"/>
      <c r="E77" s="95"/>
      <c r="G77" s="14"/>
      <c r="H77" s="258"/>
      <c r="I77" s="258"/>
      <c r="J77" s="258"/>
    </row>
    <row r="78" spans="1:10" s="73" customFormat="1">
      <c r="G78" s="14"/>
    </row>
    <row r="79" spans="1:10" s="73" customFormat="1">
      <c r="G79" s="14"/>
    </row>
    <row r="81" spans="1:10" s="105" customFormat="1" ht="16.5">
      <c r="B81" s="106"/>
      <c r="G81" s="16"/>
      <c r="H81" s="250"/>
      <c r="I81" s="250"/>
      <c r="J81" s="250"/>
    </row>
    <row r="82" spans="1:10" s="73" customFormat="1" ht="21.75" customHeight="1">
      <c r="A82" s="241" t="s">
        <v>357</v>
      </c>
      <c r="B82" s="241"/>
      <c r="C82" s="241"/>
      <c r="D82" s="241"/>
      <c r="E82" s="241"/>
      <c r="G82" s="177"/>
      <c r="H82" s="213" t="s">
        <v>814</v>
      </c>
      <c r="I82" s="214" t="s">
        <v>815</v>
      </c>
    </row>
    <row r="83" spans="1:10" s="73" customFormat="1" ht="21.75" customHeight="1">
      <c r="A83" s="242" t="s">
        <v>0</v>
      </c>
      <c r="B83" s="242"/>
      <c r="C83" s="242"/>
      <c r="D83" s="242"/>
      <c r="E83" s="242"/>
      <c r="G83" s="14"/>
      <c r="H83" s="213" t="s">
        <v>723</v>
      </c>
      <c r="I83" s="214">
        <v>51140201</v>
      </c>
    </row>
    <row r="84" spans="1:10" s="75" customFormat="1" ht="21.75" customHeight="1">
      <c r="A84" s="243" t="s">
        <v>361</v>
      </c>
      <c r="B84" s="243"/>
      <c r="C84" s="243"/>
      <c r="D84" s="243"/>
      <c r="E84" s="243"/>
      <c r="F84" s="243"/>
      <c r="G84" s="243"/>
      <c r="H84" s="243"/>
      <c r="I84" s="243"/>
      <c r="J84" s="243"/>
    </row>
    <row r="85" spans="1:10" s="75" customFormat="1" ht="21.75" customHeight="1">
      <c r="A85" s="243" t="s">
        <v>724</v>
      </c>
      <c r="B85" s="243"/>
      <c r="C85" s="243"/>
      <c r="D85" s="243"/>
      <c r="E85" s="243"/>
      <c r="F85" s="243"/>
      <c r="G85" s="243"/>
      <c r="H85" s="243"/>
      <c r="I85" s="243"/>
      <c r="J85" s="243"/>
    </row>
    <row r="86" spans="1:10" s="76" customFormat="1" ht="32.25" customHeight="1">
      <c r="B86" s="76" t="s">
        <v>816</v>
      </c>
      <c r="E86" s="77"/>
      <c r="F86" s="77"/>
      <c r="G86" s="119"/>
    </row>
    <row r="87" spans="1:10" s="139" customFormat="1" ht="32.25" customHeight="1">
      <c r="B87" s="162" t="s">
        <v>817</v>
      </c>
      <c r="C87" s="75" t="s">
        <v>818</v>
      </c>
      <c r="E87" s="163"/>
      <c r="F87" s="163"/>
      <c r="G87" s="119"/>
    </row>
    <row r="88" spans="1:10" s="75" customFormat="1" ht="32.25" customHeight="1">
      <c r="A88" s="76"/>
      <c r="B88" s="120" t="s">
        <v>364</v>
      </c>
      <c r="C88" s="75" t="s">
        <v>819</v>
      </c>
      <c r="D88" s="76"/>
      <c r="E88" s="77"/>
      <c r="F88" s="79"/>
      <c r="G88" s="121"/>
    </row>
    <row r="89" spans="1:10" s="75" customFormat="1" ht="32.25" customHeight="1">
      <c r="A89" s="76"/>
      <c r="B89" s="120" t="s">
        <v>820</v>
      </c>
      <c r="C89" s="75" t="s">
        <v>369</v>
      </c>
      <c r="D89" s="76"/>
      <c r="E89" s="77"/>
      <c r="F89" s="79"/>
      <c r="G89" s="121"/>
    </row>
    <row r="90" spans="1:10" s="83" customFormat="1">
      <c r="A90" s="82" t="s">
        <v>370</v>
      </c>
      <c r="B90" s="82" t="s">
        <v>371</v>
      </c>
      <c r="C90" s="82" t="s">
        <v>372</v>
      </c>
      <c r="D90" s="86" t="s">
        <v>373</v>
      </c>
      <c r="E90" s="82" t="s">
        <v>374</v>
      </c>
      <c r="F90" s="84" t="s">
        <v>375</v>
      </c>
      <c r="G90" s="82" t="s">
        <v>487</v>
      </c>
      <c r="H90" s="82" t="s">
        <v>377</v>
      </c>
      <c r="I90" s="82" t="s">
        <v>378</v>
      </c>
      <c r="J90" s="82" t="s">
        <v>379</v>
      </c>
    </row>
    <row r="91" spans="1:10" s="89" customFormat="1" ht="22.5">
      <c r="A91" s="84">
        <v>1</v>
      </c>
      <c r="B91" s="109" t="s">
        <v>821</v>
      </c>
      <c r="C91" s="87" t="s">
        <v>822</v>
      </c>
      <c r="D91" s="87" t="s">
        <v>382</v>
      </c>
      <c r="E91" s="180">
        <v>75</v>
      </c>
      <c r="F91" s="180">
        <v>4</v>
      </c>
      <c r="G91" s="181" t="s">
        <v>823</v>
      </c>
      <c r="H91" s="82" t="s">
        <v>739</v>
      </c>
      <c r="I91" s="80" t="s">
        <v>389</v>
      </c>
      <c r="J91" s="90"/>
    </row>
    <row r="92" spans="1:10" s="89" customFormat="1" ht="25.5">
      <c r="A92" s="84">
        <v>2</v>
      </c>
      <c r="B92" s="194" t="s">
        <v>824</v>
      </c>
      <c r="C92" s="99" t="s">
        <v>381</v>
      </c>
      <c r="D92" s="87" t="s">
        <v>382</v>
      </c>
      <c r="E92" s="197">
        <v>45</v>
      </c>
      <c r="F92" s="197">
        <v>3</v>
      </c>
      <c r="G92" s="192" t="s">
        <v>825</v>
      </c>
      <c r="H92" s="80" t="s">
        <v>728</v>
      </c>
      <c r="I92" s="80" t="s">
        <v>393</v>
      </c>
      <c r="J92" s="109" t="s">
        <v>826</v>
      </c>
    </row>
    <row r="93" spans="1:10" s="89" customFormat="1" ht="15.75">
      <c r="A93" s="84">
        <v>3</v>
      </c>
      <c r="B93" s="194" t="s">
        <v>827</v>
      </c>
      <c r="C93" s="99" t="s">
        <v>828</v>
      </c>
      <c r="D93" s="87" t="s">
        <v>382</v>
      </c>
      <c r="E93" s="81">
        <v>30</v>
      </c>
      <c r="F93" s="81">
        <v>2</v>
      </c>
      <c r="G93" s="192" t="s">
        <v>829</v>
      </c>
      <c r="H93" s="80" t="s">
        <v>739</v>
      </c>
      <c r="I93" s="80" t="s">
        <v>389</v>
      </c>
      <c r="J93" s="90"/>
    </row>
    <row r="94" spans="1:10" s="89" customFormat="1" ht="25.5">
      <c r="A94" s="84">
        <v>4</v>
      </c>
      <c r="B94" s="194" t="s">
        <v>830</v>
      </c>
      <c r="C94" s="99" t="s">
        <v>831</v>
      </c>
      <c r="D94" s="87" t="s">
        <v>470</v>
      </c>
      <c r="E94" s="81">
        <v>60</v>
      </c>
      <c r="F94" s="81">
        <v>2</v>
      </c>
      <c r="G94" s="192" t="s">
        <v>832</v>
      </c>
      <c r="H94" s="80" t="s">
        <v>733</v>
      </c>
      <c r="I94" s="80" t="s">
        <v>734</v>
      </c>
      <c r="J94" s="200" t="s">
        <v>833</v>
      </c>
    </row>
    <row r="95" spans="1:10" s="89" customFormat="1" ht="15.75">
      <c r="A95" s="84">
        <v>5</v>
      </c>
      <c r="B95" s="109" t="s">
        <v>834</v>
      </c>
      <c r="C95" s="99" t="s">
        <v>835</v>
      </c>
      <c r="D95" s="87" t="s">
        <v>382</v>
      </c>
      <c r="E95" s="86">
        <v>30</v>
      </c>
      <c r="F95" s="86">
        <v>2</v>
      </c>
      <c r="G95" s="181" t="s">
        <v>836</v>
      </c>
      <c r="H95" s="82" t="s">
        <v>728</v>
      </c>
      <c r="I95" s="82" t="s">
        <v>389</v>
      </c>
      <c r="J95" s="90"/>
    </row>
    <row r="96" spans="1:10" s="89" customFormat="1" ht="15.75">
      <c r="A96" s="84">
        <v>6</v>
      </c>
      <c r="B96" s="196" t="s">
        <v>56</v>
      </c>
      <c r="C96" s="87" t="s">
        <v>797</v>
      </c>
      <c r="D96" s="99" t="s">
        <v>470</v>
      </c>
      <c r="E96" s="180">
        <v>45</v>
      </c>
      <c r="F96" s="180">
        <v>3</v>
      </c>
      <c r="G96" s="181" t="s">
        <v>837</v>
      </c>
      <c r="H96" s="86" t="s">
        <v>733</v>
      </c>
      <c r="I96" s="201" t="s">
        <v>734</v>
      </c>
      <c r="J96" s="202" t="s">
        <v>838</v>
      </c>
    </row>
    <row r="97" spans="1:10" s="89" customFormat="1" ht="15.75">
      <c r="A97" s="84">
        <v>7</v>
      </c>
      <c r="B97" s="85" t="s">
        <v>568</v>
      </c>
      <c r="C97" s="87" t="s">
        <v>801</v>
      </c>
      <c r="D97" s="87" t="s">
        <v>470</v>
      </c>
      <c r="E97" s="180" t="s">
        <v>570</v>
      </c>
      <c r="F97" s="180">
        <v>2</v>
      </c>
      <c r="G97" s="181" t="s">
        <v>839</v>
      </c>
      <c r="H97" s="82"/>
      <c r="I97" s="82" t="s">
        <v>734</v>
      </c>
      <c r="J97" s="90"/>
    </row>
    <row r="98" spans="1:10" s="89" customFormat="1" ht="15.75">
      <c r="A98" s="203"/>
      <c r="B98" s="204"/>
      <c r="C98" s="203"/>
      <c r="D98" s="111"/>
      <c r="E98" s="115">
        <f>SUM(E91:E97)</f>
        <v>285</v>
      </c>
      <c r="F98" s="115">
        <f>SUM(F91:F97)</f>
        <v>18</v>
      </c>
      <c r="G98" s="157"/>
      <c r="H98" s="203"/>
      <c r="I98" s="203"/>
      <c r="J98" s="204"/>
    </row>
    <row r="99" spans="1:10" s="76" customFormat="1" ht="21.75" customHeight="1">
      <c r="B99" s="76" t="s">
        <v>840</v>
      </c>
      <c r="E99" s="77"/>
      <c r="F99" s="77"/>
      <c r="G99" s="119"/>
    </row>
    <row r="100" spans="1:10" s="76" customFormat="1" ht="21.75" customHeight="1">
      <c r="B100" s="120" t="s">
        <v>364</v>
      </c>
      <c r="C100" s="96" t="s">
        <v>462</v>
      </c>
      <c r="G100" s="128"/>
    </row>
    <row r="101" spans="1:10" s="75" customFormat="1" ht="21.75" customHeight="1">
      <c r="A101" s="76"/>
      <c r="B101" s="120" t="s">
        <v>418</v>
      </c>
      <c r="C101" s="96" t="s">
        <v>419</v>
      </c>
      <c r="D101" s="77"/>
      <c r="E101" s="77"/>
      <c r="F101" s="79"/>
      <c r="G101" s="121"/>
    </row>
    <row r="102" spans="1:10" s="75" customFormat="1" ht="21.75" customHeight="1">
      <c r="A102" s="76"/>
      <c r="B102" s="120" t="s">
        <v>368</v>
      </c>
      <c r="C102" s="96" t="s">
        <v>463</v>
      </c>
      <c r="D102" s="77"/>
      <c r="E102" s="77"/>
      <c r="F102" s="79"/>
      <c r="G102" s="121"/>
    </row>
    <row r="103" spans="1:10" s="83" customFormat="1" ht="20.25" customHeight="1">
      <c r="A103" s="82" t="s">
        <v>370</v>
      </c>
      <c r="B103" s="82" t="s">
        <v>371</v>
      </c>
      <c r="C103" s="82" t="s">
        <v>372</v>
      </c>
      <c r="D103" s="86" t="s">
        <v>373</v>
      </c>
      <c r="E103" s="82" t="s">
        <v>374</v>
      </c>
      <c r="F103" s="84" t="s">
        <v>375</v>
      </c>
      <c r="G103" s="82" t="s">
        <v>487</v>
      </c>
      <c r="H103" s="82" t="s">
        <v>377</v>
      </c>
      <c r="I103" s="82" t="s">
        <v>378</v>
      </c>
      <c r="J103" s="82" t="s">
        <v>379</v>
      </c>
    </row>
    <row r="104" spans="1:10" s="89" customFormat="1" ht="20.25" customHeight="1">
      <c r="A104" s="84">
        <v>1</v>
      </c>
      <c r="B104" s="109" t="s">
        <v>841</v>
      </c>
      <c r="C104" s="99" t="s">
        <v>835</v>
      </c>
      <c r="D104" s="99" t="s">
        <v>396</v>
      </c>
      <c r="E104" s="81">
        <v>45</v>
      </c>
      <c r="F104" s="81">
        <v>2</v>
      </c>
      <c r="G104" s="181" t="s">
        <v>842</v>
      </c>
      <c r="H104" s="82" t="s">
        <v>728</v>
      </c>
      <c r="I104" s="82" t="s">
        <v>393</v>
      </c>
      <c r="J104" s="205"/>
    </row>
    <row r="105" spans="1:10" s="89" customFormat="1" ht="20.25" customHeight="1">
      <c r="A105" s="84">
        <v>2</v>
      </c>
      <c r="B105" s="109" t="s">
        <v>843</v>
      </c>
      <c r="C105" s="99" t="s">
        <v>844</v>
      </c>
      <c r="D105" s="99" t="s">
        <v>396</v>
      </c>
      <c r="E105" s="81">
        <v>60</v>
      </c>
      <c r="F105" s="81">
        <v>3</v>
      </c>
      <c r="G105" s="184" t="s">
        <v>845</v>
      </c>
      <c r="H105" s="82" t="s">
        <v>728</v>
      </c>
      <c r="I105" s="86" t="s">
        <v>393</v>
      </c>
      <c r="J105" s="206" t="s">
        <v>846</v>
      </c>
    </row>
    <row r="106" spans="1:10" s="89" customFormat="1" ht="20.25" customHeight="1">
      <c r="A106" s="84">
        <v>3</v>
      </c>
      <c r="B106" s="196" t="s">
        <v>847</v>
      </c>
      <c r="C106" s="87" t="s">
        <v>848</v>
      </c>
      <c r="D106" s="99" t="s">
        <v>396</v>
      </c>
      <c r="E106" s="180">
        <v>45</v>
      </c>
      <c r="F106" s="180">
        <v>2</v>
      </c>
      <c r="G106" s="181" t="s">
        <v>849</v>
      </c>
      <c r="H106" s="86" t="s">
        <v>733</v>
      </c>
      <c r="I106" s="82" t="s">
        <v>850</v>
      </c>
      <c r="J106" s="205"/>
    </row>
    <row r="107" spans="1:10" s="89" customFormat="1" ht="20.25" customHeight="1">
      <c r="A107" s="84">
        <v>4</v>
      </c>
      <c r="B107" s="196" t="s">
        <v>851</v>
      </c>
      <c r="C107" s="87" t="s">
        <v>797</v>
      </c>
      <c r="D107" s="99" t="s">
        <v>470</v>
      </c>
      <c r="E107" s="180">
        <v>45</v>
      </c>
      <c r="F107" s="180">
        <v>3</v>
      </c>
      <c r="G107" s="181" t="s">
        <v>852</v>
      </c>
      <c r="H107" s="86" t="s">
        <v>733</v>
      </c>
      <c r="I107" s="201" t="s">
        <v>734</v>
      </c>
      <c r="J107" s="205"/>
    </row>
    <row r="108" spans="1:10" s="89" customFormat="1" ht="20.25" customHeight="1">
      <c r="A108" s="188">
        <v>5</v>
      </c>
      <c r="B108" s="132" t="s">
        <v>853</v>
      </c>
      <c r="C108" s="87" t="s">
        <v>854</v>
      </c>
      <c r="D108" s="87" t="s">
        <v>470</v>
      </c>
      <c r="E108" s="86">
        <v>60</v>
      </c>
      <c r="F108" s="86">
        <v>2</v>
      </c>
      <c r="G108" s="207" t="s">
        <v>855</v>
      </c>
      <c r="H108" s="208" t="s">
        <v>733</v>
      </c>
      <c r="I108" s="201" t="s">
        <v>734</v>
      </c>
      <c r="J108" s="209"/>
    </row>
    <row r="109" spans="1:10" s="89" customFormat="1" ht="20.25" customHeight="1">
      <c r="A109" s="251">
        <v>6</v>
      </c>
      <c r="B109" s="260" t="s">
        <v>856</v>
      </c>
      <c r="C109" s="244" t="s">
        <v>857</v>
      </c>
      <c r="D109" s="244" t="s">
        <v>396</v>
      </c>
      <c r="E109" s="262">
        <v>45</v>
      </c>
      <c r="F109" s="262">
        <v>2</v>
      </c>
      <c r="G109" s="248" t="s">
        <v>858</v>
      </c>
      <c r="H109" s="265" t="s">
        <v>733</v>
      </c>
      <c r="I109" s="253" t="s">
        <v>859</v>
      </c>
      <c r="J109" s="210"/>
    </row>
    <row r="110" spans="1:10" s="89" customFormat="1" ht="20.25" customHeight="1">
      <c r="A110" s="252"/>
      <c r="B110" s="261"/>
      <c r="C110" s="245"/>
      <c r="D110" s="245"/>
      <c r="E110" s="263"/>
      <c r="F110" s="263"/>
      <c r="G110" s="264"/>
      <c r="H110" s="254"/>
      <c r="I110" s="255"/>
      <c r="J110" s="209"/>
    </row>
    <row r="111" spans="1:10" s="89" customFormat="1" ht="32.25" customHeight="1">
      <c r="A111" s="84">
        <v>7</v>
      </c>
      <c r="B111" s="132" t="s">
        <v>475</v>
      </c>
      <c r="C111" s="87" t="s">
        <v>476</v>
      </c>
      <c r="D111" s="87" t="s">
        <v>470</v>
      </c>
      <c r="E111" s="86">
        <v>60</v>
      </c>
      <c r="F111" s="86">
        <v>2</v>
      </c>
      <c r="G111" s="181" t="s">
        <v>860</v>
      </c>
      <c r="H111" s="86" t="s">
        <v>733</v>
      </c>
      <c r="I111" s="82" t="s">
        <v>734</v>
      </c>
      <c r="J111" s="211" t="s">
        <v>478</v>
      </c>
    </row>
    <row r="112" spans="1:10" s="89" customFormat="1" ht="41.25" customHeight="1">
      <c r="A112" s="84">
        <v>8</v>
      </c>
      <c r="B112" s="132" t="s">
        <v>790</v>
      </c>
      <c r="C112" s="195" t="s">
        <v>791</v>
      </c>
      <c r="D112" s="87" t="s">
        <v>396</v>
      </c>
      <c r="E112" s="88">
        <v>60</v>
      </c>
      <c r="F112" s="195">
        <v>3</v>
      </c>
      <c r="G112" s="181" t="s">
        <v>861</v>
      </c>
      <c r="H112" s="82" t="s">
        <v>733</v>
      </c>
      <c r="I112" s="82" t="s">
        <v>393</v>
      </c>
      <c r="J112" s="212" t="s">
        <v>793</v>
      </c>
    </row>
    <row r="113" spans="1:10" s="89" customFormat="1" ht="15.75">
      <c r="A113" s="73"/>
      <c r="B113" s="73"/>
      <c r="C113" s="73"/>
      <c r="D113" s="73"/>
      <c r="E113" s="115">
        <f>SUM(E104:E112)</f>
        <v>420</v>
      </c>
      <c r="F113" s="115">
        <f>SUM(F104:F112)</f>
        <v>19</v>
      </c>
      <c r="G113" s="14"/>
      <c r="H113" s="73"/>
      <c r="I113" s="73"/>
      <c r="J113" s="73"/>
    </row>
    <row r="114" spans="1:10" s="14" customFormat="1">
      <c r="D114" s="73"/>
      <c r="G114" s="257"/>
      <c r="H114" s="257"/>
      <c r="I114" s="257"/>
      <c r="J114" s="257"/>
    </row>
    <row r="115" spans="1:10" s="95" customFormat="1" ht="14.25">
      <c r="D115" s="173"/>
      <c r="G115" s="128"/>
      <c r="H115" s="258"/>
      <c r="I115" s="258"/>
      <c r="J115" s="258"/>
    </row>
    <row r="116" spans="1:10" s="73" customFormat="1" ht="14.25">
      <c r="A116" s="259"/>
      <c r="B116" s="259"/>
      <c r="C116" s="259"/>
      <c r="E116" s="95"/>
      <c r="G116" s="14"/>
      <c r="H116" s="258"/>
      <c r="I116" s="258"/>
      <c r="J116" s="258"/>
    </row>
    <row r="117" spans="1:10" s="73" customFormat="1">
      <c r="G117" s="14"/>
    </row>
    <row r="118" spans="1:10" s="73" customFormat="1">
      <c r="G118" s="14"/>
    </row>
    <row r="120" spans="1:10" s="105" customFormat="1" ht="16.5">
      <c r="B120" s="106"/>
      <c r="G120" s="16"/>
      <c r="H120" s="250"/>
      <c r="I120" s="250"/>
      <c r="J120" s="250"/>
    </row>
  </sheetData>
  <mergeCells count="53">
    <mergeCell ref="G114:J114"/>
    <mergeCell ref="H115:J115"/>
    <mergeCell ref="A116:C116"/>
    <mergeCell ref="H116:J116"/>
    <mergeCell ref="H120:J120"/>
    <mergeCell ref="A85:J85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84:J84"/>
    <mergeCell ref="A44:E44"/>
    <mergeCell ref="A45:E45"/>
    <mergeCell ref="A47:J47"/>
    <mergeCell ref="A48:J48"/>
    <mergeCell ref="G75:J75"/>
    <mergeCell ref="H76:J76"/>
    <mergeCell ref="A77:C77"/>
    <mergeCell ref="H77:J77"/>
    <mergeCell ref="H81:J81"/>
    <mergeCell ref="A82:E82"/>
    <mergeCell ref="A83:E83"/>
    <mergeCell ref="H43:J43"/>
    <mergeCell ref="H31:H32"/>
    <mergeCell ref="I31:I32"/>
    <mergeCell ref="J31:J32"/>
    <mergeCell ref="A33:A34"/>
    <mergeCell ref="C33:C34"/>
    <mergeCell ref="D33:D34"/>
    <mergeCell ref="E33:E34"/>
    <mergeCell ref="F33:F34"/>
    <mergeCell ref="H33:H34"/>
    <mergeCell ref="I33:I34"/>
    <mergeCell ref="J33:J34"/>
    <mergeCell ref="G37:J37"/>
    <mergeCell ref="H38:J38"/>
    <mergeCell ref="A39:C39"/>
    <mergeCell ref="H39:J39"/>
    <mergeCell ref="A1:E1"/>
    <mergeCell ref="A2:E2"/>
    <mergeCell ref="A3:J3"/>
    <mergeCell ref="A4:J4"/>
    <mergeCell ref="A31:A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4"/>
  <sheetViews>
    <sheetView topLeftCell="A76" workbookViewId="0">
      <selection sqref="A1:XFD8"/>
    </sheetView>
  </sheetViews>
  <sheetFormatPr defaultRowHeight="11.25"/>
  <cols>
    <col min="1" max="1" width="3.7109375" style="104" customWidth="1"/>
    <col min="2" max="2" width="31" style="104" customWidth="1"/>
    <col min="3" max="4" width="9.140625" style="104"/>
    <col min="5" max="6" width="7.5703125" style="104" customWidth="1"/>
    <col min="7" max="7" width="27.42578125" style="104" customWidth="1"/>
    <col min="8" max="8" width="12.42578125" style="104" customWidth="1"/>
    <col min="9" max="9" width="13.42578125" style="104" customWidth="1"/>
    <col min="10" max="16384" width="9.140625" style="104"/>
  </cols>
  <sheetData>
    <row r="1" spans="1:10" s="73" customFormat="1" ht="21.75" customHeight="1">
      <c r="A1" s="241" t="s">
        <v>357</v>
      </c>
      <c r="B1" s="241"/>
      <c r="C1" s="241"/>
      <c r="D1" s="241"/>
      <c r="G1" s="74"/>
      <c r="H1" s="164" t="s">
        <v>358</v>
      </c>
      <c r="I1" s="165" t="s">
        <v>359</v>
      </c>
    </row>
    <row r="2" spans="1:10" s="73" customFormat="1" ht="21.75" customHeight="1">
      <c r="A2" s="242" t="s">
        <v>0</v>
      </c>
      <c r="B2" s="242"/>
      <c r="C2" s="242"/>
      <c r="D2" s="242"/>
      <c r="H2" s="164" t="s">
        <v>360</v>
      </c>
      <c r="I2" s="165">
        <v>51140203</v>
      </c>
    </row>
    <row r="3" spans="1:10" s="75" customFormat="1" ht="21.75" customHeight="1">
      <c r="A3" s="243" t="s">
        <v>361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75" customFormat="1" ht="21.75" customHeight="1">
      <c r="A4" s="243" t="s">
        <v>362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s="76" customFormat="1" ht="21.75" customHeight="1">
      <c r="B5" s="76" t="s">
        <v>363</v>
      </c>
      <c r="E5" s="77"/>
      <c r="F5" s="77"/>
      <c r="G5" s="77"/>
    </row>
    <row r="6" spans="1:10" s="75" customFormat="1" ht="21.75" customHeight="1">
      <c r="A6" s="76"/>
      <c r="B6" s="78" t="s">
        <v>364</v>
      </c>
      <c r="C6" s="75" t="s">
        <v>365</v>
      </c>
      <c r="D6" s="76"/>
      <c r="E6" s="77"/>
      <c r="F6" s="79"/>
      <c r="G6" s="79"/>
    </row>
    <row r="7" spans="1:10" s="75" customFormat="1" ht="21.75" customHeight="1">
      <c r="A7" s="76"/>
      <c r="B7" s="78" t="s">
        <v>366</v>
      </c>
      <c r="C7" s="75" t="s">
        <v>367</v>
      </c>
      <c r="D7" s="76"/>
      <c r="E7" s="77"/>
      <c r="F7" s="79"/>
      <c r="G7" s="79"/>
    </row>
    <row r="8" spans="1:10" s="75" customFormat="1" ht="21.75" customHeight="1">
      <c r="A8" s="76"/>
      <c r="B8" s="78" t="s">
        <v>368</v>
      </c>
      <c r="C8" s="75" t="s">
        <v>369</v>
      </c>
      <c r="D8" s="76"/>
      <c r="E8" s="77"/>
      <c r="F8" s="79"/>
      <c r="G8" s="79"/>
    </row>
    <row r="9" spans="1:10" s="83" customFormat="1" ht="27" customHeight="1">
      <c r="A9" s="80" t="s">
        <v>370</v>
      </c>
      <c r="B9" s="80" t="s">
        <v>371</v>
      </c>
      <c r="C9" s="80" t="s">
        <v>372</v>
      </c>
      <c r="D9" s="81" t="s">
        <v>373</v>
      </c>
      <c r="E9" s="80" t="s">
        <v>374</v>
      </c>
      <c r="F9" s="80" t="s">
        <v>375</v>
      </c>
      <c r="G9" s="82" t="s">
        <v>376</v>
      </c>
      <c r="H9" s="80" t="s">
        <v>377</v>
      </c>
      <c r="I9" s="82" t="s">
        <v>378</v>
      </c>
      <c r="J9" s="82" t="s">
        <v>379</v>
      </c>
    </row>
    <row r="10" spans="1:10" s="89" customFormat="1" ht="27" customHeight="1">
      <c r="A10" s="84">
        <v>1</v>
      </c>
      <c r="B10" s="85" t="s">
        <v>380</v>
      </c>
      <c r="C10" s="86" t="s">
        <v>381</v>
      </c>
      <c r="D10" s="87" t="s">
        <v>382</v>
      </c>
      <c r="E10" s="86">
        <v>45</v>
      </c>
      <c r="F10" s="86">
        <v>2</v>
      </c>
      <c r="G10" s="86" t="s">
        <v>383</v>
      </c>
      <c r="H10" s="88" t="s">
        <v>384</v>
      </c>
      <c r="I10" s="86" t="s">
        <v>385</v>
      </c>
      <c r="J10" s="86"/>
    </row>
    <row r="11" spans="1:10" s="89" customFormat="1" ht="27" customHeight="1">
      <c r="A11" s="84">
        <v>2</v>
      </c>
      <c r="B11" s="90" t="s">
        <v>386</v>
      </c>
      <c r="C11" s="86" t="s">
        <v>387</v>
      </c>
      <c r="D11" s="87" t="s">
        <v>382</v>
      </c>
      <c r="E11" s="86">
        <v>30</v>
      </c>
      <c r="F11" s="86">
        <v>2</v>
      </c>
      <c r="G11" s="86" t="s">
        <v>388</v>
      </c>
      <c r="H11" s="88" t="s">
        <v>384</v>
      </c>
      <c r="I11" s="86" t="s">
        <v>389</v>
      </c>
      <c r="J11" s="86"/>
    </row>
    <row r="12" spans="1:10" s="89" customFormat="1" ht="27" customHeight="1">
      <c r="A12" s="84">
        <v>3</v>
      </c>
      <c r="B12" s="90" t="s">
        <v>390</v>
      </c>
      <c r="C12" s="86" t="s">
        <v>391</v>
      </c>
      <c r="D12" s="87" t="s">
        <v>382</v>
      </c>
      <c r="E12" s="86">
        <v>30</v>
      </c>
      <c r="F12" s="86">
        <v>2</v>
      </c>
      <c r="G12" s="86" t="s">
        <v>392</v>
      </c>
      <c r="H12" s="87" t="s">
        <v>23</v>
      </c>
      <c r="I12" s="86" t="s">
        <v>393</v>
      </c>
      <c r="J12" s="86"/>
    </row>
    <row r="13" spans="1:10" s="89" customFormat="1" ht="27" customHeight="1">
      <c r="A13" s="84">
        <v>4</v>
      </c>
      <c r="B13" s="91" t="s">
        <v>394</v>
      </c>
      <c r="C13" s="90" t="s">
        <v>395</v>
      </c>
      <c r="D13" s="86" t="s">
        <v>396</v>
      </c>
      <c r="E13" s="86">
        <v>75</v>
      </c>
      <c r="F13" s="86">
        <v>3</v>
      </c>
      <c r="G13" s="81" t="s">
        <v>397</v>
      </c>
      <c r="H13" s="87" t="s">
        <v>23</v>
      </c>
      <c r="I13" s="86" t="s">
        <v>393</v>
      </c>
      <c r="J13" s="86"/>
    </row>
    <row r="14" spans="1:10" s="89" customFormat="1" ht="27" customHeight="1">
      <c r="A14" s="84">
        <v>5</v>
      </c>
      <c r="B14" s="91" t="s">
        <v>398</v>
      </c>
      <c r="C14" s="87" t="s">
        <v>399</v>
      </c>
      <c r="D14" s="87" t="s">
        <v>382</v>
      </c>
      <c r="E14" s="86">
        <v>30</v>
      </c>
      <c r="F14" s="86">
        <v>2</v>
      </c>
      <c r="G14" s="86" t="s">
        <v>392</v>
      </c>
      <c r="H14" s="87" t="s">
        <v>23</v>
      </c>
      <c r="I14" s="86" t="s">
        <v>393</v>
      </c>
      <c r="J14" s="86"/>
    </row>
    <row r="15" spans="1:10" s="89" customFormat="1" ht="27" customHeight="1">
      <c r="A15" s="84">
        <v>6</v>
      </c>
      <c r="B15" s="85" t="s">
        <v>400</v>
      </c>
      <c r="C15" s="86" t="s">
        <v>401</v>
      </c>
      <c r="D15" s="86" t="s">
        <v>396</v>
      </c>
      <c r="E15" s="86">
        <v>75</v>
      </c>
      <c r="F15" s="86">
        <v>3</v>
      </c>
      <c r="G15" s="81" t="s">
        <v>397</v>
      </c>
      <c r="H15" s="87" t="s">
        <v>23</v>
      </c>
      <c r="I15" s="86" t="s">
        <v>402</v>
      </c>
      <c r="J15" s="86"/>
    </row>
    <row r="16" spans="1:10" s="89" customFormat="1" ht="27" customHeight="1">
      <c r="A16" s="84">
        <v>7</v>
      </c>
      <c r="B16" s="90" t="s">
        <v>403</v>
      </c>
      <c r="C16" s="86" t="s">
        <v>404</v>
      </c>
      <c r="D16" s="87" t="s">
        <v>382</v>
      </c>
      <c r="E16" s="86">
        <v>30</v>
      </c>
      <c r="F16" s="86">
        <v>2</v>
      </c>
      <c r="G16" s="86" t="s">
        <v>405</v>
      </c>
      <c r="H16" s="87" t="s">
        <v>23</v>
      </c>
      <c r="I16" s="86" t="s">
        <v>402</v>
      </c>
      <c r="J16" s="86"/>
    </row>
    <row r="17" spans="1:26" s="89" customFormat="1" ht="27" customHeight="1">
      <c r="A17" s="84">
        <v>8</v>
      </c>
      <c r="B17" s="90" t="s">
        <v>406</v>
      </c>
      <c r="C17" s="86" t="s">
        <v>407</v>
      </c>
      <c r="D17" s="87" t="s">
        <v>382</v>
      </c>
      <c r="E17" s="86">
        <v>45</v>
      </c>
      <c r="F17" s="86">
        <v>2</v>
      </c>
      <c r="G17" s="86" t="s">
        <v>408</v>
      </c>
      <c r="H17" s="87" t="s">
        <v>409</v>
      </c>
      <c r="I17" s="88" t="s">
        <v>410</v>
      </c>
      <c r="J17" s="92" t="s">
        <v>411</v>
      </c>
    </row>
    <row r="18" spans="1:26" s="89" customFormat="1" ht="27" customHeight="1">
      <c r="A18" s="84">
        <v>9</v>
      </c>
      <c r="B18" s="85" t="s">
        <v>412</v>
      </c>
      <c r="C18" s="86" t="s">
        <v>413</v>
      </c>
      <c r="D18" s="87" t="s">
        <v>414</v>
      </c>
      <c r="E18" s="90"/>
      <c r="F18" s="86">
        <v>2</v>
      </c>
      <c r="G18" s="266" t="s">
        <v>415</v>
      </c>
      <c r="H18" s="267"/>
      <c r="I18" s="86" t="s">
        <v>414</v>
      </c>
      <c r="J18" s="86"/>
      <c r="M18" s="86"/>
    </row>
    <row r="19" spans="1:26" s="89" customFormat="1" ht="15.75">
      <c r="C19" s="93"/>
      <c r="D19" s="93"/>
      <c r="E19" s="94">
        <f>SUM(E10:E18)</f>
        <v>360</v>
      </c>
      <c r="F19" s="94">
        <f>SUM(F10:F18)</f>
        <v>20</v>
      </c>
      <c r="G19" s="93"/>
      <c r="K19" s="73"/>
    </row>
    <row r="20" spans="1:26" s="76" customFormat="1" ht="21" customHeight="1">
      <c r="B20" s="76" t="s">
        <v>416</v>
      </c>
    </row>
    <row r="21" spans="1:26" s="95" customFormat="1" ht="21" customHeight="1">
      <c r="B21" s="78" t="s">
        <v>364</v>
      </c>
      <c r="C21" s="96" t="s">
        <v>417</v>
      </c>
    </row>
    <row r="22" spans="1:26" s="96" customFormat="1" ht="21" customHeight="1">
      <c r="A22" s="95"/>
      <c r="B22" s="78" t="s">
        <v>418</v>
      </c>
      <c r="C22" s="96" t="s">
        <v>419</v>
      </c>
      <c r="D22" s="95"/>
      <c r="E22" s="95"/>
    </row>
    <row r="23" spans="1:26" s="96" customFormat="1" ht="21" customHeight="1">
      <c r="A23" s="95"/>
      <c r="B23" s="78" t="s">
        <v>368</v>
      </c>
      <c r="C23" s="96" t="s">
        <v>420</v>
      </c>
      <c r="D23" s="95"/>
      <c r="E23" s="95"/>
    </row>
    <row r="24" spans="1:26" s="96" customFormat="1" ht="21" customHeight="1">
      <c r="A24" s="95"/>
      <c r="B24" s="78" t="s">
        <v>421</v>
      </c>
      <c r="C24" s="97" t="s">
        <v>422</v>
      </c>
      <c r="D24" s="95"/>
    </row>
    <row r="25" spans="1:26" s="96" customFormat="1" ht="21" customHeight="1">
      <c r="A25" s="95"/>
      <c r="B25" s="78" t="s">
        <v>423</v>
      </c>
      <c r="C25" s="97" t="s">
        <v>424</v>
      </c>
      <c r="D25" s="95"/>
      <c r="E25" s="98"/>
      <c r="H25" s="98"/>
    </row>
    <row r="26" spans="1:26" s="83" customFormat="1" ht="19.5" customHeight="1">
      <c r="A26" s="80" t="s">
        <v>370</v>
      </c>
      <c r="B26" s="80" t="s">
        <v>371</v>
      </c>
      <c r="C26" s="80" t="s">
        <v>372</v>
      </c>
      <c r="D26" s="81" t="s">
        <v>373</v>
      </c>
      <c r="E26" s="80" t="s">
        <v>374</v>
      </c>
      <c r="F26" s="80" t="s">
        <v>375</v>
      </c>
      <c r="G26" s="82" t="s">
        <v>376</v>
      </c>
      <c r="H26" s="80" t="s">
        <v>377</v>
      </c>
      <c r="I26" s="82" t="s">
        <v>378</v>
      </c>
      <c r="J26" s="82" t="s">
        <v>379</v>
      </c>
    </row>
    <row r="27" spans="1:26" s="89" customFormat="1" ht="19.5" customHeight="1">
      <c r="A27" s="86">
        <v>1</v>
      </c>
      <c r="B27" s="90" t="s">
        <v>425</v>
      </c>
      <c r="C27" s="87" t="s">
        <v>426</v>
      </c>
      <c r="D27" s="87" t="s">
        <v>382</v>
      </c>
      <c r="E27" s="86">
        <v>30</v>
      </c>
      <c r="F27" s="86">
        <v>2</v>
      </c>
      <c r="G27" s="86" t="s">
        <v>405</v>
      </c>
      <c r="H27" s="87" t="s">
        <v>23</v>
      </c>
      <c r="I27" s="86" t="s">
        <v>393</v>
      </c>
      <c r="J27" s="86"/>
    </row>
    <row r="28" spans="1:26" s="89" customFormat="1" ht="19.5" customHeight="1">
      <c r="A28" s="86">
        <v>2</v>
      </c>
      <c r="B28" s="91" t="s">
        <v>427</v>
      </c>
      <c r="C28" s="99" t="s">
        <v>428</v>
      </c>
      <c r="D28" s="99" t="s">
        <v>382</v>
      </c>
      <c r="E28" s="81">
        <v>30</v>
      </c>
      <c r="F28" s="81">
        <v>2</v>
      </c>
      <c r="G28" s="81" t="s">
        <v>397</v>
      </c>
      <c r="H28" s="87" t="s">
        <v>23</v>
      </c>
      <c r="I28" s="86" t="s">
        <v>393</v>
      </c>
      <c r="J28" s="81"/>
    </row>
    <row r="29" spans="1:26" s="101" customFormat="1" ht="19.5" customHeight="1">
      <c r="A29" s="246">
        <v>3</v>
      </c>
      <c r="B29" s="100" t="s">
        <v>429</v>
      </c>
      <c r="C29" s="244" t="s">
        <v>430</v>
      </c>
      <c r="D29" s="244" t="s">
        <v>382</v>
      </c>
      <c r="E29" s="246">
        <v>30</v>
      </c>
      <c r="F29" s="246">
        <v>2</v>
      </c>
      <c r="G29" s="246" t="s">
        <v>392</v>
      </c>
      <c r="H29" s="244" t="s">
        <v>23</v>
      </c>
      <c r="I29" s="246" t="s">
        <v>402</v>
      </c>
      <c r="J29" s="256" t="s">
        <v>431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s="89" customFormat="1" ht="19.5" customHeight="1">
      <c r="A30" s="247"/>
      <c r="B30" s="102" t="s">
        <v>432</v>
      </c>
      <c r="C30" s="245"/>
      <c r="D30" s="245"/>
      <c r="E30" s="247"/>
      <c r="F30" s="247"/>
      <c r="G30" s="247"/>
      <c r="H30" s="245"/>
      <c r="I30" s="247"/>
      <c r="J30" s="247"/>
    </row>
    <row r="31" spans="1:26" s="89" customFormat="1" ht="19.5" customHeight="1">
      <c r="A31" s="246">
        <v>4</v>
      </c>
      <c r="B31" s="100" t="s">
        <v>433</v>
      </c>
      <c r="C31" s="244" t="s">
        <v>434</v>
      </c>
      <c r="D31" s="244" t="s">
        <v>414</v>
      </c>
      <c r="E31" s="246">
        <v>30</v>
      </c>
      <c r="F31" s="246">
        <v>2</v>
      </c>
      <c r="G31" s="246" t="s">
        <v>397</v>
      </c>
      <c r="H31" s="244" t="s">
        <v>23</v>
      </c>
      <c r="I31" s="246" t="s">
        <v>414</v>
      </c>
      <c r="J31" s="256" t="s">
        <v>431</v>
      </c>
    </row>
    <row r="32" spans="1:26" s="89" customFormat="1" ht="19.5" customHeight="1">
      <c r="A32" s="247"/>
      <c r="B32" s="103" t="s">
        <v>435</v>
      </c>
      <c r="C32" s="245"/>
      <c r="D32" s="245"/>
      <c r="E32" s="247"/>
      <c r="F32" s="247"/>
      <c r="G32" s="247"/>
      <c r="H32" s="245"/>
      <c r="I32" s="247"/>
      <c r="J32" s="247"/>
    </row>
    <row r="33" spans="1:11" s="89" customFormat="1" ht="19.5" customHeight="1">
      <c r="A33" s="86">
        <v>5</v>
      </c>
      <c r="B33" s="90" t="s">
        <v>406</v>
      </c>
      <c r="C33" s="87" t="s">
        <v>407</v>
      </c>
      <c r="D33" s="99" t="s">
        <v>382</v>
      </c>
      <c r="E33" s="86">
        <v>30</v>
      </c>
      <c r="F33" s="86">
        <v>1</v>
      </c>
      <c r="G33" s="86" t="s">
        <v>408</v>
      </c>
      <c r="H33" s="87" t="s">
        <v>409</v>
      </c>
      <c r="I33" s="88" t="s">
        <v>410</v>
      </c>
      <c r="J33" s="92"/>
      <c r="K33" s="73"/>
    </row>
    <row r="34" spans="1:11" s="89" customFormat="1" ht="19.5" customHeight="1">
      <c r="A34" s="86">
        <v>6</v>
      </c>
      <c r="B34" s="90" t="s">
        <v>436</v>
      </c>
      <c r="C34" s="87" t="s">
        <v>437</v>
      </c>
      <c r="D34" s="87" t="s">
        <v>414</v>
      </c>
      <c r="E34" s="86"/>
      <c r="F34" s="86">
        <v>3</v>
      </c>
      <c r="G34" s="266" t="s">
        <v>438</v>
      </c>
      <c r="H34" s="267"/>
      <c r="I34" s="86" t="s">
        <v>414</v>
      </c>
      <c r="J34" s="90"/>
      <c r="K34" s="73"/>
    </row>
    <row r="35" spans="1:11" s="14" customFormat="1" ht="12.75">
      <c r="E35" s="94">
        <f>SUM(E27:E34)</f>
        <v>150</v>
      </c>
      <c r="F35" s="94">
        <f>SUM(F27:F34)</f>
        <v>12</v>
      </c>
    </row>
    <row r="36" spans="1:11" s="14" customFormat="1" ht="12.75">
      <c r="D36" s="73"/>
      <c r="G36" s="257"/>
      <c r="H36" s="257"/>
      <c r="I36" s="257"/>
      <c r="J36" s="257"/>
    </row>
    <row r="37" spans="1:11" s="95" customFormat="1" ht="14.25">
      <c r="H37" s="258"/>
      <c r="I37" s="258"/>
      <c r="J37" s="258"/>
    </row>
    <row r="38" spans="1:11" s="73" customFormat="1" ht="14.25">
      <c r="A38" s="95"/>
      <c r="C38" s="259"/>
      <c r="D38" s="259"/>
      <c r="E38" s="259"/>
      <c r="F38" s="259"/>
      <c r="G38" s="259"/>
      <c r="H38" s="258"/>
      <c r="I38" s="258"/>
      <c r="J38" s="258"/>
    </row>
    <row r="39" spans="1:11" s="73" customFormat="1" ht="12.75">
      <c r="G39" s="14"/>
    </row>
    <row r="40" spans="1:11" s="73" customFormat="1" ht="12.75">
      <c r="G40" s="14"/>
    </row>
    <row r="41" spans="1:11" ht="12.75">
      <c r="G41" s="16"/>
    </row>
    <row r="42" spans="1:11" s="105" customFormat="1" ht="23.25" customHeight="1">
      <c r="B42" s="106"/>
      <c r="G42" s="16"/>
      <c r="H42" s="250"/>
      <c r="I42" s="250"/>
      <c r="J42" s="250"/>
    </row>
    <row r="43" spans="1:11" s="73" customFormat="1" ht="23.25" customHeight="1">
      <c r="A43" s="241" t="s">
        <v>357</v>
      </c>
      <c r="B43" s="241"/>
      <c r="C43" s="241"/>
      <c r="D43" s="241"/>
      <c r="G43" s="74"/>
      <c r="H43" s="164" t="s">
        <v>439</v>
      </c>
      <c r="I43" s="165" t="s">
        <v>440</v>
      </c>
    </row>
    <row r="44" spans="1:11" s="73" customFormat="1" ht="23.25" customHeight="1">
      <c r="A44" s="242" t="s">
        <v>0</v>
      </c>
      <c r="B44" s="242"/>
      <c r="C44" s="242"/>
      <c r="D44" s="242"/>
      <c r="H44" s="164" t="s">
        <v>360</v>
      </c>
      <c r="I44" s="165">
        <v>51140203</v>
      </c>
    </row>
    <row r="45" spans="1:11" s="75" customFormat="1" ht="23.25" customHeight="1">
      <c r="A45" s="243" t="s">
        <v>361</v>
      </c>
      <c r="B45" s="243"/>
      <c r="C45" s="243"/>
      <c r="D45" s="243"/>
      <c r="E45" s="243"/>
      <c r="F45" s="243"/>
      <c r="G45" s="243"/>
      <c r="H45" s="243"/>
      <c r="I45" s="243"/>
      <c r="J45" s="243"/>
    </row>
    <row r="46" spans="1:11" s="75" customFormat="1" ht="23.25" customHeight="1">
      <c r="A46" s="243" t="s">
        <v>362</v>
      </c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1" s="76" customFormat="1" ht="23.25" customHeight="1">
      <c r="B47" s="76" t="s">
        <v>363</v>
      </c>
      <c r="E47" s="77"/>
      <c r="F47" s="77"/>
      <c r="G47" s="77"/>
    </row>
    <row r="48" spans="1:11" s="96" customFormat="1" ht="23.25" customHeight="1">
      <c r="A48" s="95"/>
      <c r="B48" s="78" t="s">
        <v>364</v>
      </c>
      <c r="C48" s="75" t="s">
        <v>365</v>
      </c>
      <c r="D48" s="95"/>
      <c r="E48" s="107"/>
      <c r="F48" s="108"/>
      <c r="G48" s="108"/>
    </row>
    <row r="49" spans="1:20" s="96" customFormat="1" ht="23.25" customHeight="1">
      <c r="A49" s="95"/>
      <c r="B49" s="78" t="s">
        <v>366</v>
      </c>
      <c r="C49" s="75" t="s">
        <v>367</v>
      </c>
      <c r="D49" s="95"/>
      <c r="E49" s="107"/>
      <c r="F49" s="108"/>
      <c r="G49" s="108"/>
    </row>
    <row r="50" spans="1:20" s="96" customFormat="1" ht="23.25" customHeight="1">
      <c r="A50" s="95"/>
      <c r="B50" s="78" t="s">
        <v>368</v>
      </c>
      <c r="C50" s="75" t="s">
        <v>369</v>
      </c>
      <c r="D50" s="95"/>
      <c r="E50" s="107"/>
      <c r="F50" s="108"/>
      <c r="G50" s="108"/>
    </row>
    <row r="51" spans="1:20" s="83" customFormat="1" ht="25.5" customHeight="1">
      <c r="A51" s="82" t="s">
        <v>370</v>
      </c>
      <c r="B51" s="82" t="s">
        <v>371</v>
      </c>
      <c r="C51" s="82" t="s">
        <v>372</v>
      </c>
      <c r="D51" s="86" t="s">
        <v>373</v>
      </c>
      <c r="E51" s="82" t="s">
        <v>374</v>
      </c>
      <c r="F51" s="82" t="s">
        <v>375</v>
      </c>
      <c r="G51" s="82" t="s">
        <v>376</v>
      </c>
      <c r="H51" s="82" t="s">
        <v>377</v>
      </c>
      <c r="I51" s="82" t="s">
        <v>378</v>
      </c>
      <c r="J51" s="82" t="s">
        <v>379</v>
      </c>
      <c r="L51" s="96"/>
      <c r="M51" s="96"/>
    </row>
    <row r="52" spans="1:20" s="89" customFormat="1" ht="25.5" customHeight="1">
      <c r="A52" s="84">
        <v>1</v>
      </c>
      <c r="B52" s="109" t="s">
        <v>441</v>
      </c>
      <c r="C52" s="86" t="s">
        <v>442</v>
      </c>
      <c r="D52" s="86" t="s">
        <v>382</v>
      </c>
      <c r="E52" s="86">
        <v>30</v>
      </c>
      <c r="F52" s="86">
        <v>2</v>
      </c>
      <c r="G52" s="86" t="s">
        <v>443</v>
      </c>
      <c r="H52" s="88" t="s">
        <v>444</v>
      </c>
      <c r="I52" s="86" t="s">
        <v>389</v>
      </c>
      <c r="J52" s="86"/>
      <c r="M52" s="110"/>
      <c r="N52" s="111"/>
      <c r="O52" s="111"/>
      <c r="P52" s="111"/>
      <c r="Q52" s="111"/>
      <c r="R52" s="111"/>
      <c r="S52" s="112"/>
      <c r="T52" s="111"/>
    </row>
    <row r="53" spans="1:20" s="89" customFormat="1" ht="25.5" customHeight="1">
      <c r="A53" s="84">
        <v>2</v>
      </c>
      <c r="B53" s="90" t="s">
        <v>445</v>
      </c>
      <c r="C53" s="86" t="s">
        <v>446</v>
      </c>
      <c r="D53" s="86" t="s">
        <v>396</v>
      </c>
      <c r="E53" s="86">
        <v>60</v>
      </c>
      <c r="F53" s="86">
        <v>3</v>
      </c>
      <c r="G53" s="86" t="s">
        <v>405</v>
      </c>
      <c r="H53" s="87" t="s">
        <v>34</v>
      </c>
      <c r="I53" s="86" t="s">
        <v>393</v>
      </c>
      <c r="J53" s="86"/>
    </row>
    <row r="54" spans="1:20" s="89" customFormat="1" ht="25.5" customHeight="1">
      <c r="A54" s="84">
        <v>3</v>
      </c>
      <c r="B54" s="85" t="s">
        <v>447</v>
      </c>
      <c r="C54" s="86" t="s">
        <v>448</v>
      </c>
      <c r="D54" s="86" t="s">
        <v>382</v>
      </c>
      <c r="E54" s="86">
        <v>30</v>
      </c>
      <c r="F54" s="86">
        <v>2</v>
      </c>
      <c r="G54" s="86" t="s">
        <v>449</v>
      </c>
      <c r="H54" s="87" t="s">
        <v>34</v>
      </c>
      <c r="I54" s="86" t="s">
        <v>389</v>
      </c>
      <c r="J54" s="86"/>
    </row>
    <row r="55" spans="1:20" s="89" customFormat="1" ht="25.5" customHeight="1">
      <c r="A55" s="84">
        <v>4</v>
      </c>
      <c r="B55" s="109" t="s">
        <v>450</v>
      </c>
      <c r="C55" s="90" t="s">
        <v>451</v>
      </c>
      <c r="D55" s="86" t="s">
        <v>396</v>
      </c>
      <c r="E55" s="86">
        <v>90</v>
      </c>
      <c r="F55" s="86">
        <v>4</v>
      </c>
      <c r="G55" s="109" t="s">
        <v>452</v>
      </c>
      <c r="H55" s="87" t="s">
        <v>34</v>
      </c>
      <c r="I55" s="113" t="s">
        <v>453</v>
      </c>
      <c r="J55" s="90"/>
    </row>
    <row r="56" spans="1:20" s="89" customFormat="1" ht="25.5" customHeight="1">
      <c r="A56" s="84">
        <v>5</v>
      </c>
      <c r="B56" s="90" t="s">
        <v>454</v>
      </c>
      <c r="C56" s="86" t="s">
        <v>455</v>
      </c>
      <c r="D56" s="86" t="s">
        <v>396</v>
      </c>
      <c r="E56" s="86">
        <v>60</v>
      </c>
      <c r="F56" s="86">
        <v>3</v>
      </c>
      <c r="G56" s="86" t="s">
        <v>456</v>
      </c>
      <c r="H56" s="87" t="s">
        <v>34</v>
      </c>
      <c r="I56" s="86" t="s">
        <v>402</v>
      </c>
      <c r="J56" s="86"/>
    </row>
    <row r="57" spans="1:20" s="89" customFormat="1" ht="25.5" customHeight="1">
      <c r="A57" s="84">
        <v>6</v>
      </c>
      <c r="B57" s="90" t="s">
        <v>457</v>
      </c>
      <c r="C57" s="86" t="s">
        <v>458</v>
      </c>
      <c r="D57" s="86" t="s">
        <v>414</v>
      </c>
      <c r="E57" s="86">
        <v>30</v>
      </c>
      <c r="F57" s="86">
        <v>2</v>
      </c>
      <c r="G57" s="86" t="s">
        <v>459</v>
      </c>
      <c r="H57" s="87" t="s">
        <v>460</v>
      </c>
      <c r="I57" s="86" t="s">
        <v>414</v>
      </c>
      <c r="J57" s="86"/>
    </row>
    <row r="58" spans="1:20" s="89" customFormat="1" ht="15.75">
      <c r="A58" s="114"/>
      <c r="B58" s="73"/>
      <c r="C58" s="114"/>
      <c r="D58" s="114"/>
      <c r="E58" s="115">
        <f>SUM(E52:E57)</f>
        <v>300</v>
      </c>
      <c r="F58" s="115">
        <f>SUM(F52:F57)</f>
        <v>16</v>
      </c>
      <c r="G58" s="14"/>
      <c r="H58" s="114"/>
      <c r="I58" s="114"/>
      <c r="J58" s="114"/>
      <c r="K58" s="73"/>
    </row>
    <row r="59" spans="1:20" s="76" customFormat="1" ht="22.5" customHeight="1">
      <c r="B59" s="76" t="s">
        <v>461</v>
      </c>
      <c r="D59" s="77"/>
      <c r="E59" s="77"/>
      <c r="F59" s="77"/>
      <c r="G59" s="77"/>
    </row>
    <row r="60" spans="1:20" s="95" customFormat="1" ht="22.5" customHeight="1">
      <c r="B60" s="78" t="s">
        <v>364</v>
      </c>
      <c r="C60" s="96" t="s">
        <v>462</v>
      </c>
    </row>
    <row r="61" spans="1:20" s="96" customFormat="1" ht="22.5" customHeight="1">
      <c r="A61" s="95"/>
      <c r="B61" s="78" t="s">
        <v>418</v>
      </c>
      <c r="C61" s="96" t="s">
        <v>419</v>
      </c>
      <c r="D61" s="107"/>
      <c r="E61" s="107"/>
      <c r="F61" s="108"/>
      <c r="G61" s="108"/>
    </row>
    <row r="62" spans="1:20" s="96" customFormat="1" ht="22.5" customHeight="1">
      <c r="A62" s="95"/>
      <c r="B62" s="78" t="s">
        <v>368</v>
      </c>
      <c r="C62" s="116" t="s">
        <v>463</v>
      </c>
      <c r="D62" s="107"/>
      <c r="E62" s="107"/>
      <c r="F62" s="108"/>
      <c r="G62" s="108"/>
    </row>
    <row r="63" spans="1:20" s="83" customFormat="1" ht="24.75" customHeight="1">
      <c r="A63" s="82" t="s">
        <v>370</v>
      </c>
      <c r="B63" s="82" t="s">
        <v>371</v>
      </c>
      <c r="C63" s="82" t="s">
        <v>372</v>
      </c>
      <c r="D63" s="86" t="s">
        <v>373</v>
      </c>
      <c r="E63" s="82" t="s">
        <v>374</v>
      </c>
      <c r="F63" s="82" t="s">
        <v>375</v>
      </c>
      <c r="G63" s="82" t="s">
        <v>376</v>
      </c>
      <c r="H63" s="82" t="s">
        <v>377</v>
      </c>
      <c r="I63" s="82" t="s">
        <v>378</v>
      </c>
      <c r="J63" s="82" t="s">
        <v>379</v>
      </c>
    </row>
    <row r="64" spans="1:20" s="117" customFormat="1" ht="24.75" customHeight="1">
      <c r="A64" s="84">
        <v>1</v>
      </c>
      <c r="B64" s="90" t="s">
        <v>464</v>
      </c>
      <c r="C64" s="86" t="s">
        <v>465</v>
      </c>
      <c r="D64" s="86" t="s">
        <v>382</v>
      </c>
      <c r="E64" s="86">
        <v>30</v>
      </c>
      <c r="F64" s="86">
        <v>2</v>
      </c>
      <c r="G64" s="86" t="s">
        <v>466</v>
      </c>
      <c r="H64" s="88" t="s">
        <v>467</v>
      </c>
      <c r="I64" s="86" t="s">
        <v>385</v>
      </c>
      <c r="J64" s="86"/>
    </row>
    <row r="65" spans="1:11" s="89" customFormat="1" ht="24.75" customHeight="1">
      <c r="A65" s="84">
        <v>2</v>
      </c>
      <c r="B65" s="90" t="s">
        <v>468</v>
      </c>
      <c r="C65" s="86" t="s">
        <v>469</v>
      </c>
      <c r="D65" s="86" t="s">
        <v>396</v>
      </c>
      <c r="E65" s="86">
        <v>60</v>
      </c>
      <c r="F65" s="86">
        <v>3</v>
      </c>
      <c r="G65" s="86" t="s">
        <v>392</v>
      </c>
      <c r="H65" s="87" t="s">
        <v>34</v>
      </c>
      <c r="I65" s="86" t="s">
        <v>470</v>
      </c>
      <c r="J65" s="86"/>
    </row>
    <row r="66" spans="1:11" s="89" customFormat="1" ht="24.75" customHeight="1">
      <c r="A66" s="84">
        <v>3</v>
      </c>
      <c r="B66" s="90" t="s">
        <v>471</v>
      </c>
      <c r="C66" s="86" t="s">
        <v>401</v>
      </c>
      <c r="D66" s="86" t="s">
        <v>396</v>
      </c>
      <c r="E66" s="86">
        <v>60</v>
      </c>
      <c r="F66" s="86">
        <v>3</v>
      </c>
      <c r="G66" s="86" t="s">
        <v>392</v>
      </c>
      <c r="H66" s="87" t="s">
        <v>34</v>
      </c>
      <c r="I66" s="86" t="s">
        <v>402</v>
      </c>
      <c r="J66" s="86"/>
    </row>
    <row r="67" spans="1:11" s="89" customFormat="1" ht="24.75" customHeight="1">
      <c r="A67" s="84">
        <v>4</v>
      </c>
      <c r="B67" s="109" t="s">
        <v>472</v>
      </c>
      <c r="C67" s="86" t="s">
        <v>473</v>
      </c>
      <c r="D67" s="86" t="s">
        <v>396</v>
      </c>
      <c r="E67" s="86">
        <v>75</v>
      </c>
      <c r="F67" s="86">
        <v>3</v>
      </c>
      <c r="G67" s="113" t="s">
        <v>474</v>
      </c>
      <c r="H67" s="87" t="s">
        <v>34</v>
      </c>
      <c r="I67" s="86" t="s">
        <v>393</v>
      </c>
      <c r="J67" s="86"/>
    </row>
    <row r="68" spans="1:11" s="89" customFormat="1" ht="18" customHeight="1">
      <c r="A68" s="268">
        <v>5</v>
      </c>
      <c r="B68" s="269" t="s">
        <v>475</v>
      </c>
      <c r="C68" s="270" t="s">
        <v>476</v>
      </c>
      <c r="D68" s="270" t="s">
        <v>414</v>
      </c>
      <c r="E68" s="270">
        <v>60</v>
      </c>
      <c r="F68" s="270">
        <v>2</v>
      </c>
      <c r="G68" s="271" t="s">
        <v>477</v>
      </c>
      <c r="H68" s="272" t="s">
        <v>34</v>
      </c>
      <c r="I68" s="270" t="s">
        <v>414</v>
      </c>
      <c r="J68" s="273" t="s">
        <v>478</v>
      </c>
    </row>
    <row r="69" spans="1:11" s="89" customFormat="1" ht="18" customHeight="1">
      <c r="A69" s="268"/>
      <c r="B69" s="269"/>
      <c r="C69" s="270"/>
      <c r="D69" s="270"/>
      <c r="E69" s="270"/>
      <c r="F69" s="270"/>
      <c r="G69" s="270"/>
      <c r="H69" s="272"/>
      <c r="I69" s="270"/>
      <c r="J69" s="272"/>
    </row>
    <row r="70" spans="1:11" s="89" customFormat="1" ht="24.75" customHeight="1">
      <c r="A70" s="84">
        <v>6</v>
      </c>
      <c r="B70" s="90" t="s">
        <v>479</v>
      </c>
      <c r="C70" s="86" t="s">
        <v>458</v>
      </c>
      <c r="D70" s="86" t="s">
        <v>414</v>
      </c>
      <c r="E70" s="86">
        <v>30</v>
      </c>
      <c r="F70" s="86">
        <v>2</v>
      </c>
      <c r="G70" s="86" t="s">
        <v>459</v>
      </c>
      <c r="H70" s="87" t="s">
        <v>460</v>
      </c>
      <c r="I70" s="86" t="s">
        <v>414</v>
      </c>
      <c r="J70" s="86"/>
    </row>
    <row r="71" spans="1:11" s="89" customFormat="1" ht="24.75" customHeight="1">
      <c r="A71" s="84">
        <v>7</v>
      </c>
      <c r="B71" s="90" t="s">
        <v>480</v>
      </c>
      <c r="C71" s="86" t="s">
        <v>430</v>
      </c>
      <c r="D71" s="86" t="s">
        <v>414</v>
      </c>
      <c r="E71" s="86"/>
      <c r="F71" s="86">
        <v>3</v>
      </c>
      <c r="G71" s="270" t="s">
        <v>438</v>
      </c>
      <c r="H71" s="270"/>
      <c r="I71" s="86" t="s">
        <v>414</v>
      </c>
      <c r="J71" s="90"/>
    </row>
    <row r="72" spans="1:11" s="89" customFormat="1" ht="15.75">
      <c r="A72" s="73"/>
      <c r="B72" s="73"/>
      <c r="C72" s="73"/>
      <c r="D72" s="73"/>
      <c r="E72" s="94">
        <f>SUM(E64:E70)</f>
        <v>315</v>
      </c>
      <c r="F72" s="94">
        <f>SUM(F64:F71)</f>
        <v>18</v>
      </c>
      <c r="G72" s="14"/>
      <c r="H72" s="73"/>
      <c r="I72" s="73"/>
      <c r="J72" s="73"/>
      <c r="K72" s="73"/>
    </row>
    <row r="73" spans="1:11" s="14" customFormat="1" ht="12.75">
      <c r="D73" s="73"/>
      <c r="G73" s="257"/>
      <c r="H73" s="257"/>
      <c r="I73" s="257"/>
      <c r="J73" s="257"/>
    </row>
    <row r="74" spans="1:11" s="95" customFormat="1" ht="14.25">
      <c r="H74" s="258"/>
      <c r="I74" s="258"/>
      <c r="J74" s="258"/>
    </row>
    <row r="75" spans="1:11" s="73" customFormat="1" ht="14.25">
      <c r="A75" s="95"/>
      <c r="C75" s="259"/>
      <c r="D75" s="259"/>
      <c r="E75" s="259"/>
      <c r="F75" s="259"/>
      <c r="G75" s="259"/>
      <c r="H75" s="258"/>
      <c r="I75" s="258"/>
      <c r="J75" s="258"/>
    </row>
    <row r="76" spans="1:11" s="73" customFormat="1" ht="12.75">
      <c r="G76" s="14"/>
    </row>
    <row r="77" spans="1:11" s="73" customFormat="1" ht="12.75">
      <c r="G77" s="14"/>
    </row>
    <row r="78" spans="1:11" ht="12.75">
      <c r="G78" s="16"/>
    </row>
    <row r="79" spans="1:11" s="105" customFormat="1" ht="16.5">
      <c r="B79" s="106"/>
      <c r="G79" s="16"/>
      <c r="H79" s="250"/>
      <c r="I79" s="250"/>
      <c r="J79" s="250"/>
    </row>
    <row r="80" spans="1:11" s="105" customFormat="1" ht="16.5">
      <c r="B80" s="106"/>
    </row>
    <row r="81" spans="2:2" s="105" customFormat="1" ht="16.5">
      <c r="B81" s="106"/>
    </row>
    <row r="82" spans="2:2" s="105" customFormat="1" ht="16.5">
      <c r="B82" s="106"/>
    </row>
    <row r="83" spans="2:2" s="105" customFormat="1" ht="16.5">
      <c r="B83" s="106"/>
    </row>
    <row r="84" spans="2:2" s="105" customFormat="1" ht="16.5">
      <c r="B84" s="106"/>
    </row>
    <row r="85" spans="2:2" s="105" customFormat="1" ht="16.5">
      <c r="B85" s="106"/>
    </row>
    <row r="86" spans="2:2" s="105" customFormat="1" ht="16.5">
      <c r="B86" s="106"/>
    </row>
    <row r="87" spans="2:2" s="105" customFormat="1" ht="16.5">
      <c r="B87" s="106"/>
    </row>
    <row r="88" spans="2:2" s="105" customFormat="1" ht="16.5">
      <c r="B88" s="106"/>
    </row>
    <row r="89" spans="2:2" s="105" customFormat="1" ht="16.5">
      <c r="B89" s="106"/>
    </row>
    <row r="90" spans="2:2" s="105" customFormat="1" ht="16.5">
      <c r="B90" s="106"/>
    </row>
    <row r="91" spans="2:2" s="105" customFormat="1" ht="16.5">
      <c r="B91" s="106"/>
    </row>
    <row r="92" spans="2:2" s="105" customFormat="1" ht="16.5">
      <c r="B92" s="106"/>
    </row>
    <row r="93" spans="2:2" s="105" customFormat="1" ht="16.5">
      <c r="B93" s="106"/>
    </row>
    <row r="94" spans="2:2" s="105" customFormat="1" ht="16.5">
      <c r="B94" s="106"/>
    </row>
    <row r="95" spans="2:2" s="105" customFormat="1" ht="16.5">
      <c r="B95" s="106"/>
    </row>
    <row r="96" spans="2:2" s="105" customFormat="1" ht="16.5">
      <c r="B96" s="106"/>
    </row>
    <row r="97" spans="2:2" s="105" customFormat="1" ht="16.5">
      <c r="B97" s="106"/>
    </row>
    <row r="98" spans="2:2" s="105" customFormat="1" ht="16.5">
      <c r="B98" s="106"/>
    </row>
    <row r="99" spans="2:2" s="105" customFormat="1" ht="16.5">
      <c r="B99" s="106"/>
    </row>
    <row r="100" spans="2:2" s="105" customFormat="1" ht="16.5">
      <c r="B100" s="106"/>
    </row>
    <row r="101" spans="2:2" s="105" customFormat="1" ht="16.5">
      <c r="B101" s="106"/>
    </row>
    <row r="102" spans="2:2" s="105" customFormat="1" ht="16.5">
      <c r="B102" s="106"/>
    </row>
    <row r="103" spans="2:2" s="105" customFormat="1" ht="16.5">
      <c r="B103" s="106"/>
    </row>
    <row r="104" spans="2:2" s="105" customFormat="1" ht="16.5">
      <c r="B104" s="106"/>
    </row>
    <row r="105" spans="2:2" s="105" customFormat="1" ht="16.5">
      <c r="B105" s="106"/>
    </row>
    <row r="106" spans="2:2" s="105" customFormat="1" ht="16.5">
      <c r="B106" s="106"/>
    </row>
    <row r="107" spans="2:2" s="105" customFormat="1" ht="16.5">
      <c r="B107" s="106"/>
    </row>
    <row r="108" spans="2:2" s="105" customFormat="1" ht="16.5">
      <c r="B108" s="106"/>
    </row>
    <row r="109" spans="2:2" s="105" customFormat="1" ht="16.5">
      <c r="B109" s="106"/>
    </row>
    <row r="110" spans="2:2" s="105" customFormat="1" ht="16.5">
      <c r="B110" s="106"/>
    </row>
    <row r="111" spans="2:2" s="105" customFormat="1" ht="16.5">
      <c r="B111" s="106"/>
    </row>
    <row r="112" spans="2:2" s="105" customFormat="1" ht="16.5">
      <c r="B112" s="106"/>
    </row>
    <row r="113" spans="2:2" s="105" customFormat="1" ht="16.5">
      <c r="B113" s="106"/>
    </row>
    <row r="114" spans="2:2" s="105" customFormat="1" ht="16.5">
      <c r="B114" s="106"/>
    </row>
  </sheetData>
  <mergeCells count="49">
    <mergeCell ref="H79:J79"/>
    <mergeCell ref="J68:J69"/>
    <mergeCell ref="G71:H71"/>
    <mergeCell ref="G73:J73"/>
    <mergeCell ref="H74:J74"/>
    <mergeCell ref="C75:G75"/>
    <mergeCell ref="H75:J75"/>
    <mergeCell ref="A46:J4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A45:J45"/>
    <mergeCell ref="H31:H32"/>
    <mergeCell ref="I31:I32"/>
    <mergeCell ref="J31:J32"/>
    <mergeCell ref="G34:H34"/>
    <mergeCell ref="G36:J36"/>
    <mergeCell ref="H37:J37"/>
    <mergeCell ref="C38:G38"/>
    <mergeCell ref="H38:J38"/>
    <mergeCell ref="H42:J42"/>
    <mergeCell ref="A43:D43"/>
    <mergeCell ref="A44:D44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A29:A30"/>
    <mergeCell ref="C29:C30"/>
    <mergeCell ref="D29:D30"/>
    <mergeCell ref="E29:E30"/>
    <mergeCell ref="F29:F30"/>
    <mergeCell ref="A1:D1"/>
    <mergeCell ref="A2:D2"/>
    <mergeCell ref="A3:J3"/>
    <mergeCell ref="A4:J4"/>
    <mergeCell ref="G18:H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9"/>
  <sheetViews>
    <sheetView topLeftCell="A67" workbookViewId="0">
      <selection activeCell="G8" sqref="G8"/>
    </sheetView>
  </sheetViews>
  <sheetFormatPr defaultRowHeight="12.75"/>
  <cols>
    <col min="1" max="1" width="4.28515625" style="16" customWidth="1"/>
    <col min="2" max="2" width="30.7109375" style="16" customWidth="1"/>
    <col min="3" max="3" width="9.140625" style="142"/>
    <col min="4" max="4" width="9.140625" style="104"/>
    <col min="5" max="6" width="6.140625" style="16" customWidth="1"/>
    <col min="7" max="7" width="19.7109375" style="16" customWidth="1"/>
    <col min="8" max="8" width="16" style="16" customWidth="1"/>
    <col min="9" max="9" width="14.140625" style="16" customWidth="1"/>
    <col min="10" max="16384" width="9.140625" style="16"/>
  </cols>
  <sheetData>
    <row r="1" spans="1:10" s="73" customFormat="1" ht="14.25">
      <c r="A1" s="259" t="s">
        <v>357</v>
      </c>
      <c r="B1" s="259"/>
      <c r="C1" s="259"/>
      <c r="D1" s="259"/>
      <c r="E1" s="14"/>
      <c r="F1" s="14"/>
      <c r="G1" s="118"/>
      <c r="H1" s="164" t="s">
        <v>358</v>
      </c>
      <c r="I1" s="165" t="s">
        <v>481</v>
      </c>
    </row>
    <row r="2" spans="1:10" s="73" customFormat="1" ht="14.25">
      <c r="A2" s="274" t="s">
        <v>0</v>
      </c>
      <c r="B2" s="274"/>
      <c r="C2" s="274"/>
      <c r="D2" s="274"/>
      <c r="E2" s="14"/>
      <c r="F2" s="14"/>
      <c r="G2" s="14"/>
      <c r="H2" s="164" t="s">
        <v>360</v>
      </c>
      <c r="I2" s="165">
        <v>51140206</v>
      </c>
    </row>
    <row r="3" spans="1:10" s="75" customFormat="1" ht="15">
      <c r="A3" s="243" t="s">
        <v>482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75" customFormat="1" ht="15">
      <c r="A4" s="243" t="s">
        <v>483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s="76" customFormat="1" ht="15">
      <c r="A5" s="75"/>
      <c r="B5" s="76" t="s">
        <v>484</v>
      </c>
      <c r="E5" s="77"/>
      <c r="F5" s="77"/>
      <c r="G5" s="119"/>
      <c r="H5" s="75"/>
      <c r="I5" s="75"/>
      <c r="J5" s="75"/>
    </row>
    <row r="6" spans="1:10" s="75" customFormat="1" ht="15">
      <c r="B6" s="120" t="s">
        <v>364</v>
      </c>
      <c r="C6" s="75" t="s">
        <v>485</v>
      </c>
      <c r="D6" s="76"/>
      <c r="E6" s="77"/>
      <c r="F6" s="79"/>
      <c r="G6" s="121"/>
    </row>
    <row r="7" spans="1:10" s="75" customFormat="1" ht="15">
      <c r="B7" s="120" t="s">
        <v>366</v>
      </c>
      <c r="C7" s="75" t="s">
        <v>486</v>
      </c>
      <c r="D7" s="76"/>
      <c r="E7" s="77"/>
      <c r="F7" s="79"/>
      <c r="G7" s="121"/>
    </row>
    <row r="8" spans="1:10" s="75" customFormat="1" ht="15">
      <c r="B8" s="120" t="s">
        <v>368</v>
      </c>
      <c r="C8" s="75" t="s">
        <v>369</v>
      </c>
      <c r="D8" s="76"/>
      <c r="E8" s="77"/>
      <c r="F8" s="79"/>
      <c r="G8" s="121"/>
    </row>
    <row r="9" spans="1:10" s="124" customFormat="1" ht="21" customHeight="1">
      <c r="A9" s="122" t="s">
        <v>370</v>
      </c>
      <c r="B9" s="122" t="s">
        <v>371</v>
      </c>
      <c r="C9" s="122" t="s">
        <v>372</v>
      </c>
      <c r="D9" s="122" t="s">
        <v>373</v>
      </c>
      <c r="E9" s="122" t="s">
        <v>374</v>
      </c>
      <c r="F9" s="122" t="s">
        <v>375</v>
      </c>
      <c r="G9" s="123" t="s">
        <v>487</v>
      </c>
      <c r="H9" s="122" t="s">
        <v>377</v>
      </c>
      <c r="I9" s="123" t="s">
        <v>378</v>
      </c>
      <c r="J9" s="123" t="s">
        <v>379</v>
      </c>
    </row>
    <row r="10" spans="1:10" s="75" customFormat="1" ht="24.75" customHeight="1">
      <c r="A10" s="86">
        <v>1</v>
      </c>
      <c r="B10" s="109" t="s">
        <v>488</v>
      </c>
      <c r="C10" s="113" t="s">
        <v>381</v>
      </c>
      <c r="D10" s="86" t="s">
        <v>382</v>
      </c>
      <c r="E10" s="113">
        <v>45</v>
      </c>
      <c r="F10" s="113">
        <v>2</v>
      </c>
      <c r="G10" s="86" t="s">
        <v>489</v>
      </c>
      <c r="H10" s="113" t="s">
        <v>490</v>
      </c>
      <c r="I10" s="125" t="s">
        <v>491</v>
      </c>
      <c r="J10" s="86"/>
    </row>
    <row r="11" spans="1:10" s="75" customFormat="1" ht="24.75" customHeight="1">
      <c r="A11" s="86">
        <v>2</v>
      </c>
      <c r="B11" s="90" t="s">
        <v>406</v>
      </c>
      <c r="C11" s="114" t="s">
        <v>407</v>
      </c>
      <c r="D11" s="86" t="s">
        <v>396</v>
      </c>
      <c r="E11" s="86">
        <v>45</v>
      </c>
      <c r="F11" s="86">
        <v>2</v>
      </c>
      <c r="G11" s="86" t="s">
        <v>492</v>
      </c>
      <c r="H11" s="86" t="s">
        <v>493</v>
      </c>
      <c r="I11" s="113" t="s">
        <v>494</v>
      </c>
      <c r="J11" s="126" t="s">
        <v>411</v>
      </c>
    </row>
    <row r="12" spans="1:10" s="75" customFormat="1" ht="24.75" customHeight="1">
      <c r="A12" s="86">
        <v>3</v>
      </c>
      <c r="B12" s="90" t="s">
        <v>495</v>
      </c>
      <c r="C12" s="113" t="s">
        <v>387</v>
      </c>
      <c r="D12" s="86" t="s">
        <v>382</v>
      </c>
      <c r="E12" s="113">
        <v>30</v>
      </c>
      <c r="F12" s="113">
        <v>2</v>
      </c>
      <c r="G12" s="86" t="s">
        <v>496</v>
      </c>
      <c r="H12" s="113" t="s">
        <v>490</v>
      </c>
      <c r="I12" s="125" t="s">
        <v>389</v>
      </c>
      <c r="J12" s="86"/>
    </row>
    <row r="13" spans="1:10" s="75" customFormat="1" ht="24.75" customHeight="1">
      <c r="A13" s="86">
        <v>4</v>
      </c>
      <c r="B13" s="90" t="s">
        <v>497</v>
      </c>
      <c r="C13" s="86" t="s">
        <v>498</v>
      </c>
      <c r="D13" s="113" t="s">
        <v>470</v>
      </c>
      <c r="E13" s="86">
        <v>45</v>
      </c>
      <c r="F13" s="86">
        <v>2</v>
      </c>
      <c r="G13" s="86" t="s">
        <v>499</v>
      </c>
      <c r="H13" s="86" t="s">
        <v>24</v>
      </c>
      <c r="I13" s="113" t="s">
        <v>470</v>
      </c>
      <c r="J13" s="90"/>
    </row>
    <row r="14" spans="1:10" s="75" customFormat="1" ht="24.75" customHeight="1">
      <c r="A14" s="86">
        <v>5</v>
      </c>
      <c r="B14" s="127" t="s">
        <v>500</v>
      </c>
      <c r="C14" s="113" t="s">
        <v>501</v>
      </c>
      <c r="D14" s="113" t="s">
        <v>502</v>
      </c>
      <c r="E14" s="113">
        <v>30</v>
      </c>
      <c r="F14" s="113">
        <v>2</v>
      </c>
      <c r="G14" s="113" t="s">
        <v>503</v>
      </c>
      <c r="H14" s="86" t="s">
        <v>24</v>
      </c>
      <c r="I14" s="113" t="s">
        <v>504</v>
      </c>
      <c r="J14" s="86"/>
    </row>
    <row r="15" spans="1:10" s="75" customFormat="1" ht="24.75" customHeight="1">
      <c r="A15" s="86">
        <v>6</v>
      </c>
      <c r="B15" s="127" t="s">
        <v>505</v>
      </c>
      <c r="C15" s="113" t="s">
        <v>506</v>
      </c>
      <c r="D15" s="113" t="s">
        <v>470</v>
      </c>
      <c r="E15" s="113">
        <v>45</v>
      </c>
      <c r="F15" s="113">
        <v>2</v>
      </c>
      <c r="G15" s="113" t="s">
        <v>507</v>
      </c>
      <c r="H15" s="86" t="s">
        <v>24</v>
      </c>
      <c r="I15" s="113" t="s">
        <v>470</v>
      </c>
      <c r="J15" s="86"/>
    </row>
    <row r="16" spans="1:10" s="75" customFormat="1" ht="24.75" customHeight="1">
      <c r="A16" s="86">
        <v>7</v>
      </c>
      <c r="B16" s="127" t="s">
        <v>508</v>
      </c>
      <c r="C16" s="113" t="s">
        <v>509</v>
      </c>
      <c r="D16" s="113" t="s">
        <v>470</v>
      </c>
      <c r="E16" s="113">
        <v>45</v>
      </c>
      <c r="F16" s="113">
        <v>2</v>
      </c>
      <c r="G16" s="113" t="s">
        <v>510</v>
      </c>
      <c r="H16" s="86" t="s">
        <v>24</v>
      </c>
      <c r="I16" s="113" t="s">
        <v>470</v>
      </c>
      <c r="J16" s="86"/>
    </row>
    <row r="17" spans="1:23" s="75" customFormat="1" ht="24.75" customHeight="1">
      <c r="A17" s="86">
        <v>8</v>
      </c>
      <c r="B17" s="109" t="s">
        <v>511</v>
      </c>
      <c r="C17" s="113" t="s">
        <v>512</v>
      </c>
      <c r="D17" s="113" t="s">
        <v>470</v>
      </c>
      <c r="E17" s="113">
        <v>30</v>
      </c>
      <c r="F17" s="113">
        <v>2</v>
      </c>
      <c r="G17" s="113" t="s">
        <v>513</v>
      </c>
      <c r="H17" s="86" t="s">
        <v>24</v>
      </c>
      <c r="I17" s="113" t="s">
        <v>470</v>
      </c>
      <c r="J17" s="86"/>
    </row>
    <row r="18" spans="1:23" s="75" customFormat="1" ht="15">
      <c r="A18" s="110"/>
      <c r="B18" s="110"/>
      <c r="C18" s="110"/>
      <c r="D18" s="110"/>
      <c r="E18" s="86">
        <f>SUM(E10:E17)</f>
        <v>315</v>
      </c>
      <c r="F18" s="86">
        <f>SUM(F10:F17)</f>
        <v>16</v>
      </c>
      <c r="G18" s="110"/>
      <c r="H18" s="110"/>
      <c r="I18" s="110"/>
      <c r="J18" s="110"/>
      <c r="K18" s="110"/>
      <c r="L18" s="110"/>
    </row>
    <row r="19" spans="1:23" s="76" customFormat="1" ht="15">
      <c r="B19" s="76" t="s">
        <v>461</v>
      </c>
      <c r="G19" s="128"/>
    </row>
    <row r="20" spans="1:23" s="76" customFormat="1" ht="15">
      <c r="B20" s="120" t="s">
        <v>364</v>
      </c>
      <c r="C20" s="75" t="s">
        <v>514</v>
      </c>
      <c r="G20" s="128"/>
    </row>
    <row r="21" spans="1:23" s="75" customFormat="1" ht="15">
      <c r="A21" s="76"/>
      <c r="B21" s="120" t="s">
        <v>418</v>
      </c>
      <c r="C21" s="75" t="s">
        <v>515</v>
      </c>
      <c r="D21" s="76"/>
      <c r="E21" s="76"/>
      <c r="G21" s="14"/>
    </row>
    <row r="22" spans="1:23" s="75" customFormat="1" ht="15">
      <c r="A22" s="76"/>
      <c r="B22" s="120" t="s">
        <v>368</v>
      </c>
      <c r="C22" s="75" t="s">
        <v>420</v>
      </c>
      <c r="D22" s="76"/>
      <c r="E22" s="76"/>
      <c r="G22" s="14"/>
    </row>
    <row r="23" spans="1:23" s="75" customFormat="1" ht="15">
      <c r="A23" s="76"/>
      <c r="B23" s="120" t="s">
        <v>421</v>
      </c>
      <c r="C23" s="129" t="s">
        <v>422</v>
      </c>
      <c r="D23" s="76"/>
      <c r="G23" s="14"/>
    </row>
    <row r="24" spans="1:23" s="75" customFormat="1" ht="15">
      <c r="A24" s="76"/>
      <c r="B24" s="120" t="s">
        <v>516</v>
      </c>
      <c r="C24" s="129" t="s">
        <v>424</v>
      </c>
      <c r="D24" s="76"/>
      <c r="G24" s="14"/>
    </row>
    <row r="25" spans="1:23" s="124" customFormat="1" ht="35.25" customHeight="1">
      <c r="A25" s="123" t="s">
        <v>370</v>
      </c>
      <c r="B25" s="123" t="s">
        <v>371</v>
      </c>
      <c r="C25" s="123" t="s">
        <v>372</v>
      </c>
      <c r="D25" s="123" t="s">
        <v>373</v>
      </c>
      <c r="E25" s="123" t="s">
        <v>374</v>
      </c>
      <c r="F25" s="123" t="s">
        <v>375</v>
      </c>
      <c r="G25" s="123" t="s">
        <v>487</v>
      </c>
      <c r="H25" s="123" t="s">
        <v>377</v>
      </c>
      <c r="I25" s="123" t="s">
        <v>378</v>
      </c>
      <c r="J25" s="123" t="s">
        <v>379</v>
      </c>
    </row>
    <row r="26" spans="1:23" s="75" customFormat="1" ht="35.25" customHeight="1">
      <c r="A26" s="86">
        <v>1</v>
      </c>
      <c r="B26" s="90" t="s">
        <v>517</v>
      </c>
      <c r="C26" s="86" t="s">
        <v>518</v>
      </c>
      <c r="D26" s="86" t="s">
        <v>519</v>
      </c>
      <c r="E26" s="130">
        <v>30</v>
      </c>
      <c r="F26" s="86">
        <v>2</v>
      </c>
      <c r="G26" s="86" t="s">
        <v>520</v>
      </c>
      <c r="H26" s="113" t="s">
        <v>521</v>
      </c>
      <c r="I26" s="86" t="s">
        <v>393</v>
      </c>
      <c r="J26" s="86"/>
    </row>
    <row r="27" spans="1:23" s="75" customFormat="1" ht="35.25" customHeight="1">
      <c r="A27" s="86">
        <v>2</v>
      </c>
      <c r="B27" s="90" t="s">
        <v>522</v>
      </c>
      <c r="C27" s="86" t="s">
        <v>407</v>
      </c>
      <c r="D27" s="86" t="s">
        <v>396</v>
      </c>
      <c r="E27" s="86">
        <v>30</v>
      </c>
      <c r="F27" s="86">
        <v>1</v>
      </c>
      <c r="G27" s="86" t="s">
        <v>492</v>
      </c>
      <c r="H27" s="86" t="s">
        <v>493</v>
      </c>
      <c r="I27" s="113" t="s">
        <v>494</v>
      </c>
      <c r="J27" s="126"/>
    </row>
    <row r="28" spans="1:23" s="75" customFormat="1" ht="35.25" customHeight="1">
      <c r="A28" s="86">
        <v>3</v>
      </c>
      <c r="B28" s="109" t="s">
        <v>523</v>
      </c>
      <c r="C28" s="113" t="s">
        <v>524</v>
      </c>
      <c r="D28" s="113" t="s">
        <v>470</v>
      </c>
      <c r="E28" s="113">
        <v>45</v>
      </c>
      <c r="F28" s="113">
        <v>2</v>
      </c>
      <c r="G28" s="113" t="s">
        <v>513</v>
      </c>
      <c r="H28" s="113" t="s">
        <v>24</v>
      </c>
      <c r="I28" s="113" t="s">
        <v>470</v>
      </c>
      <c r="J28" s="90"/>
    </row>
    <row r="29" spans="1:23" s="75" customFormat="1" ht="35.25" customHeight="1">
      <c r="A29" s="86">
        <v>4</v>
      </c>
      <c r="B29" s="73" t="s">
        <v>525</v>
      </c>
      <c r="C29" s="86" t="s">
        <v>526</v>
      </c>
      <c r="D29" s="113" t="s">
        <v>470</v>
      </c>
      <c r="E29" s="113">
        <v>30</v>
      </c>
      <c r="F29" s="113">
        <v>2</v>
      </c>
      <c r="G29" s="113" t="s">
        <v>527</v>
      </c>
      <c r="H29" s="113" t="s">
        <v>24</v>
      </c>
      <c r="I29" s="113" t="s">
        <v>470</v>
      </c>
      <c r="J29" s="131"/>
    </row>
    <row r="30" spans="1:23" s="133" customFormat="1" ht="35.25" customHeight="1">
      <c r="A30" s="86">
        <v>5</v>
      </c>
      <c r="B30" s="132" t="s">
        <v>528</v>
      </c>
      <c r="C30" s="113" t="s">
        <v>529</v>
      </c>
      <c r="D30" s="113" t="s">
        <v>470</v>
      </c>
      <c r="E30" s="113">
        <v>30</v>
      </c>
      <c r="F30" s="113">
        <v>2</v>
      </c>
      <c r="G30" s="113" t="s">
        <v>530</v>
      </c>
      <c r="H30" s="113" t="s">
        <v>24</v>
      </c>
      <c r="I30" s="113" t="s">
        <v>470</v>
      </c>
      <c r="J30" s="131"/>
    </row>
    <row r="31" spans="1:23" s="134" customFormat="1" ht="35.25" customHeight="1">
      <c r="A31" s="86">
        <v>6</v>
      </c>
      <c r="B31" s="109" t="s">
        <v>531</v>
      </c>
      <c r="C31" s="113" t="s">
        <v>532</v>
      </c>
      <c r="D31" s="113" t="s">
        <v>470</v>
      </c>
      <c r="E31" s="113">
        <v>30</v>
      </c>
      <c r="F31" s="113">
        <v>2</v>
      </c>
      <c r="G31" s="113" t="s">
        <v>533</v>
      </c>
      <c r="H31" s="113" t="s">
        <v>24</v>
      </c>
      <c r="I31" s="113" t="s">
        <v>470</v>
      </c>
      <c r="J31" s="11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1:23" s="133" customFormat="1" ht="35.25" customHeight="1">
      <c r="A32" s="86">
        <v>7</v>
      </c>
      <c r="B32" s="109" t="s">
        <v>534</v>
      </c>
      <c r="C32" s="113" t="s">
        <v>535</v>
      </c>
      <c r="D32" s="113" t="s">
        <v>470</v>
      </c>
      <c r="E32" s="113">
        <v>30</v>
      </c>
      <c r="F32" s="113">
        <v>2</v>
      </c>
      <c r="G32" s="113" t="s">
        <v>536</v>
      </c>
      <c r="H32" s="113" t="s">
        <v>24</v>
      </c>
      <c r="I32" s="113" t="s">
        <v>470</v>
      </c>
      <c r="J32" s="88" t="s">
        <v>537</v>
      </c>
    </row>
    <row r="33" spans="1:12" s="133" customFormat="1" ht="35.25" customHeight="1">
      <c r="A33" s="86">
        <v>8</v>
      </c>
      <c r="B33" s="109" t="s">
        <v>538</v>
      </c>
      <c r="C33" s="113" t="s">
        <v>539</v>
      </c>
      <c r="D33" s="113" t="s">
        <v>470</v>
      </c>
      <c r="E33" s="113" t="s">
        <v>540</v>
      </c>
      <c r="F33" s="113">
        <v>4</v>
      </c>
      <c r="G33" s="266" t="s">
        <v>541</v>
      </c>
      <c r="H33" s="267"/>
      <c r="I33" s="113" t="s">
        <v>470</v>
      </c>
      <c r="J33" s="90"/>
    </row>
    <row r="34" spans="1:12" s="75" customFormat="1" ht="15">
      <c r="A34" s="111"/>
      <c r="B34" s="73"/>
      <c r="C34" s="73"/>
      <c r="D34" s="73"/>
      <c r="E34" s="135">
        <f>SUM(E26:E33)</f>
        <v>225</v>
      </c>
      <c r="F34" s="135">
        <f>SUM(F26:F33)</f>
        <v>17</v>
      </c>
      <c r="G34" s="73"/>
      <c r="H34" s="73"/>
      <c r="I34" s="73"/>
      <c r="J34" s="73"/>
      <c r="K34" s="73"/>
      <c r="L34" s="73"/>
    </row>
    <row r="35" spans="1:12" s="14" customFormat="1">
      <c r="D35" s="73"/>
      <c r="G35" s="136"/>
      <c r="H35" s="275"/>
      <c r="I35" s="275"/>
      <c r="J35" s="275"/>
    </row>
    <row r="36" spans="1:12" s="14" customFormat="1" ht="14.25">
      <c r="D36" s="73"/>
      <c r="G36" s="136"/>
      <c r="H36" s="259"/>
      <c r="I36" s="259"/>
      <c r="J36" s="259"/>
    </row>
    <row r="37" spans="1:12" s="95" customFormat="1" ht="14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</row>
    <row r="38" spans="1:12" s="73" customFormat="1" ht="11.25">
      <c r="J38" s="114"/>
    </row>
    <row r="39" spans="1:12" s="73" customFormat="1" ht="11.25">
      <c r="J39" s="114"/>
    </row>
    <row r="40" spans="1:12" s="73" customFormat="1" ht="11.25">
      <c r="J40" s="114"/>
    </row>
    <row r="41" spans="1:12" s="38" customFormat="1" ht="16.5">
      <c r="B41" s="70"/>
      <c r="J41" s="70"/>
    </row>
    <row r="42" spans="1:12" s="73" customFormat="1" ht="14.25">
      <c r="A42" s="259" t="s">
        <v>357</v>
      </c>
      <c r="B42" s="259"/>
      <c r="C42" s="259"/>
      <c r="D42" s="259"/>
      <c r="E42" s="14"/>
      <c r="F42" s="14"/>
      <c r="G42" s="14"/>
      <c r="H42" s="164" t="s">
        <v>439</v>
      </c>
      <c r="I42" s="165" t="s">
        <v>542</v>
      </c>
    </row>
    <row r="43" spans="1:12" s="75" customFormat="1" ht="15">
      <c r="A43" s="274" t="s">
        <v>0</v>
      </c>
      <c r="B43" s="274"/>
      <c r="C43" s="274"/>
      <c r="D43" s="274"/>
      <c r="H43" s="164" t="s">
        <v>360</v>
      </c>
      <c r="I43" s="165">
        <v>51140206</v>
      </c>
    </row>
    <row r="44" spans="1:12" s="75" customFormat="1" ht="15"/>
    <row r="45" spans="1:12" s="76" customFormat="1" ht="15">
      <c r="A45" s="243" t="s">
        <v>482</v>
      </c>
      <c r="B45" s="243"/>
      <c r="C45" s="243"/>
      <c r="D45" s="243"/>
      <c r="E45" s="243"/>
      <c r="F45" s="243"/>
      <c r="G45" s="243"/>
      <c r="H45" s="243"/>
      <c r="I45" s="243"/>
      <c r="J45" s="243"/>
      <c r="K45" s="75"/>
    </row>
    <row r="46" spans="1:12" s="75" customFormat="1" ht="15">
      <c r="A46" s="243" t="s">
        <v>543</v>
      </c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2" s="75" customFormat="1" ht="15">
      <c r="A47" s="76"/>
      <c r="B47" s="76" t="s">
        <v>484</v>
      </c>
      <c r="C47" s="76"/>
      <c r="D47" s="76"/>
      <c r="E47" s="77"/>
      <c r="F47" s="77"/>
      <c r="G47" s="119"/>
      <c r="H47" s="76"/>
      <c r="I47" s="76"/>
      <c r="J47" s="76"/>
    </row>
    <row r="48" spans="1:12" s="75" customFormat="1" ht="15">
      <c r="A48" s="76"/>
      <c r="B48" s="120" t="s">
        <v>364</v>
      </c>
      <c r="C48" s="75" t="s">
        <v>365</v>
      </c>
      <c r="D48" s="76"/>
      <c r="E48" s="77"/>
      <c r="F48" s="79"/>
      <c r="G48" s="121"/>
    </row>
    <row r="49" spans="1:12" s="75" customFormat="1" ht="15">
      <c r="B49" s="120" t="s">
        <v>366</v>
      </c>
      <c r="C49" s="75" t="s">
        <v>367</v>
      </c>
      <c r="D49" s="76"/>
      <c r="E49" s="77"/>
      <c r="F49" s="79"/>
      <c r="G49" s="121"/>
    </row>
    <row r="50" spans="1:12" s="83" customFormat="1" ht="15">
      <c r="A50" s="75"/>
      <c r="B50" s="120" t="s">
        <v>368</v>
      </c>
      <c r="C50" s="75" t="s">
        <v>369</v>
      </c>
      <c r="D50" s="76"/>
      <c r="E50" s="77"/>
      <c r="F50" s="79"/>
      <c r="G50" s="121"/>
      <c r="H50" s="75"/>
      <c r="I50" s="75"/>
      <c r="J50" s="75"/>
      <c r="L50" s="96"/>
    </row>
    <row r="51" spans="1:12" s="76" customFormat="1" ht="27.75" customHeight="1">
      <c r="A51" s="123" t="s">
        <v>370</v>
      </c>
      <c r="B51" s="123" t="s">
        <v>371</v>
      </c>
      <c r="C51" s="123" t="s">
        <v>372</v>
      </c>
      <c r="D51" s="123" t="s">
        <v>373</v>
      </c>
      <c r="E51" s="123" t="s">
        <v>374</v>
      </c>
      <c r="F51" s="123" t="s">
        <v>375</v>
      </c>
      <c r="G51" s="123" t="s">
        <v>487</v>
      </c>
      <c r="H51" s="123" t="s">
        <v>377</v>
      </c>
      <c r="I51" s="123" t="s">
        <v>378</v>
      </c>
      <c r="J51" s="123" t="s">
        <v>379</v>
      </c>
    </row>
    <row r="52" spans="1:12" s="75" customFormat="1" ht="27.75" customHeight="1">
      <c r="A52" s="86">
        <v>1</v>
      </c>
      <c r="B52" s="85" t="s">
        <v>544</v>
      </c>
      <c r="C52" s="86" t="s">
        <v>442</v>
      </c>
      <c r="D52" s="86" t="s">
        <v>382</v>
      </c>
      <c r="E52" s="86">
        <v>30</v>
      </c>
      <c r="F52" s="86">
        <v>2</v>
      </c>
      <c r="G52" s="86" t="s">
        <v>545</v>
      </c>
      <c r="H52" s="88" t="s">
        <v>546</v>
      </c>
      <c r="I52" s="86" t="s">
        <v>389</v>
      </c>
      <c r="J52" s="88" t="s">
        <v>547</v>
      </c>
    </row>
    <row r="53" spans="1:12" s="75" customFormat="1" ht="27.75" customHeight="1">
      <c r="A53" s="86">
        <v>2</v>
      </c>
      <c r="B53" s="137" t="s">
        <v>548</v>
      </c>
      <c r="C53" s="86" t="s">
        <v>549</v>
      </c>
      <c r="D53" s="86" t="s">
        <v>550</v>
      </c>
      <c r="E53" s="86">
        <v>60</v>
      </c>
      <c r="F53" s="86">
        <v>3</v>
      </c>
      <c r="G53" s="86" t="s">
        <v>551</v>
      </c>
      <c r="H53" s="86" t="s">
        <v>552</v>
      </c>
      <c r="I53" s="86" t="s">
        <v>393</v>
      </c>
      <c r="J53" s="90"/>
    </row>
    <row r="54" spans="1:12" s="75" customFormat="1" ht="27.75" customHeight="1">
      <c r="A54" s="81">
        <v>3</v>
      </c>
      <c r="B54" s="90" t="s">
        <v>553</v>
      </c>
      <c r="C54" s="90" t="s">
        <v>554</v>
      </c>
      <c r="D54" s="86" t="s">
        <v>550</v>
      </c>
      <c r="E54" s="86">
        <v>45</v>
      </c>
      <c r="F54" s="86">
        <v>2</v>
      </c>
      <c r="G54" s="86" t="s">
        <v>555</v>
      </c>
      <c r="H54" s="86" t="s">
        <v>556</v>
      </c>
      <c r="I54" s="86" t="s">
        <v>414</v>
      </c>
      <c r="J54" s="90"/>
    </row>
    <row r="55" spans="1:12" s="75" customFormat="1" ht="27.75" customHeight="1">
      <c r="A55" s="81">
        <v>4</v>
      </c>
      <c r="B55" s="90" t="s">
        <v>557</v>
      </c>
      <c r="C55" s="90" t="s">
        <v>558</v>
      </c>
      <c r="D55" s="86" t="s">
        <v>550</v>
      </c>
      <c r="E55" s="86">
        <v>45</v>
      </c>
      <c r="F55" s="86">
        <v>2</v>
      </c>
      <c r="G55" s="86" t="s">
        <v>527</v>
      </c>
      <c r="H55" s="86" t="s">
        <v>35</v>
      </c>
      <c r="I55" s="138" t="s">
        <v>453</v>
      </c>
      <c r="J55" s="90"/>
    </row>
    <row r="56" spans="1:12" s="75" customFormat="1" ht="27.75" customHeight="1">
      <c r="A56" s="86">
        <v>5</v>
      </c>
      <c r="B56" s="109" t="s">
        <v>559</v>
      </c>
      <c r="C56" s="90" t="s">
        <v>560</v>
      </c>
      <c r="D56" s="86" t="s">
        <v>550</v>
      </c>
      <c r="E56" s="86">
        <v>75</v>
      </c>
      <c r="F56" s="86">
        <v>3</v>
      </c>
      <c r="G56" s="86" t="s">
        <v>561</v>
      </c>
      <c r="H56" s="86" t="s">
        <v>35</v>
      </c>
      <c r="I56" s="138" t="s">
        <v>453</v>
      </c>
      <c r="J56" s="90"/>
    </row>
    <row r="57" spans="1:12" s="75" customFormat="1" ht="27.75" customHeight="1">
      <c r="A57" s="81">
        <v>6</v>
      </c>
      <c r="B57" s="90" t="s">
        <v>562</v>
      </c>
      <c r="C57" s="90" t="s">
        <v>563</v>
      </c>
      <c r="D57" s="86" t="s">
        <v>550</v>
      </c>
      <c r="E57" s="86">
        <v>45</v>
      </c>
      <c r="F57" s="86">
        <v>2</v>
      </c>
      <c r="G57" s="86" t="s">
        <v>564</v>
      </c>
      <c r="H57" s="86" t="s">
        <v>35</v>
      </c>
      <c r="I57" s="86" t="s">
        <v>393</v>
      </c>
      <c r="J57" s="90"/>
    </row>
    <row r="58" spans="1:12" s="75" customFormat="1" ht="27.75" customHeight="1">
      <c r="A58" s="86">
        <v>7</v>
      </c>
      <c r="B58" s="90" t="s">
        <v>565</v>
      </c>
      <c r="C58" s="90" t="s">
        <v>566</v>
      </c>
      <c r="D58" s="86" t="s">
        <v>550</v>
      </c>
      <c r="E58" s="86">
        <v>75</v>
      </c>
      <c r="F58" s="86">
        <v>3</v>
      </c>
      <c r="G58" s="86" t="s">
        <v>567</v>
      </c>
      <c r="H58" s="86" t="s">
        <v>35</v>
      </c>
      <c r="I58" s="138" t="s">
        <v>453</v>
      </c>
      <c r="J58" s="86"/>
    </row>
    <row r="59" spans="1:12" s="75" customFormat="1" ht="27.75" customHeight="1">
      <c r="A59" s="86">
        <v>8</v>
      </c>
      <c r="B59" s="90" t="s">
        <v>568</v>
      </c>
      <c r="C59" s="90" t="s">
        <v>569</v>
      </c>
      <c r="D59" s="86" t="s">
        <v>414</v>
      </c>
      <c r="E59" s="86" t="s">
        <v>570</v>
      </c>
      <c r="F59" s="86">
        <v>2</v>
      </c>
      <c r="G59" s="266" t="s">
        <v>571</v>
      </c>
      <c r="H59" s="267"/>
      <c r="I59" s="86" t="s">
        <v>414</v>
      </c>
      <c r="J59" s="86"/>
      <c r="K59" s="110"/>
      <c r="L59" s="110"/>
    </row>
    <row r="60" spans="1:12" s="76" customFormat="1" ht="15">
      <c r="A60" s="111"/>
      <c r="B60" s="110"/>
      <c r="C60" s="111"/>
      <c r="D60" s="111"/>
      <c r="E60" s="135">
        <f>SUM(E52:E59)</f>
        <v>375</v>
      </c>
      <c r="F60" s="135">
        <f>SUM(F52:F59)</f>
        <v>19</v>
      </c>
      <c r="G60" s="110"/>
      <c r="H60" s="111"/>
      <c r="I60" s="111"/>
      <c r="J60" s="111"/>
    </row>
    <row r="61" spans="1:12" s="76" customFormat="1" ht="15">
      <c r="A61" s="111"/>
      <c r="B61" s="76" t="s">
        <v>461</v>
      </c>
      <c r="D61" s="77"/>
      <c r="E61" s="77"/>
      <c r="F61" s="77"/>
      <c r="G61" s="119"/>
    </row>
    <row r="62" spans="1:12" s="75" customFormat="1" ht="15">
      <c r="A62" s="76"/>
      <c r="B62" s="120" t="s">
        <v>364</v>
      </c>
      <c r="C62" s="75" t="s">
        <v>572</v>
      </c>
      <c r="D62" s="76"/>
      <c r="E62" s="76"/>
      <c r="F62" s="76"/>
      <c r="G62" s="128"/>
      <c r="H62" s="76"/>
      <c r="I62" s="76"/>
      <c r="J62" s="76"/>
    </row>
    <row r="63" spans="1:12" s="75" customFormat="1" ht="15">
      <c r="A63" s="76"/>
      <c r="B63" s="120" t="s">
        <v>418</v>
      </c>
      <c r="C63" s="75" t="s">
        <v>419</v>
      </c>
      <c r="D63" s="77"/>
      <c r="E63" s="77"/>
      <c r="F63" s="79"/>
      <c r="G63" s="121"/>
    </row>
    <row r="64" spans="1:12" s="83" customFormat="1" ht="15">
      <c r="A64" s="76"/>
      <c r="B64" s="120" t="s">
        <v>368</v>
      </c>
      <c r="C64" s="75" t="s">
        <v>463</v>
      </c>
      <c r="D64" s="77"/>
      <c r="E64" s="77"/>
      <c r="F64" s="79"/>
      <c r="G64" s="121"/>
      <c r="H64" s="75"/>
      <c r="I64" s="75"/>
      <c r="J64" s="75"/>
    </row>
    <row r="65" spans="1:12" s="76" customFormat="1" ht="27" customHeight="1">
      <c r="A65" s="123" t="s">
        <v>370</v>
      </c>
      <c r="B65" s="123" t="s">
        <v>371</v>
      </c>
      <c r="C65" s="123" t="s">
        <v>372</v>
      </c>
      <c r="D65" s="123" t="s">
        <v>373</v>
      </c>
      <c r="E65" s="123" t="s">
        <v>374</v>
      </c>
      <c r="F65" s="123" t="s">
        <v>375</v>
      </c>
      <c r="G65" s="123" t="s">
        <v>487</v>
      </c>
      <c r="H65" s="123" t="s">
        <v>377</v>
      </c>
      <c r="I65" s="123" t="s">
        <v>378</v>
      </c>
      <c r="J65" s="123" t="s">
        <v>379</v>
      </c>
    </row>
    <row r="66" spans="1:12" s="75" customFormat="1" ht="27" customHeight="1">
      <c r="A66" s="86">
        <v>1</v>
      </c>
      <c r="B66" s="90" t="s">
        <v>464</v>
      </c>
      <c r="C66" s="86" t="s">
        <v>465</v>
      </c>
      <c r="D66" s="86" t="s">
        <v>382</v>
      </c>
      <c r="E66" s="86">
        <v>30</v>
      </c>
      <c r="F66" s="86">
        <v>2</v>
      </c>
      <c r="G66" s="86" t="s">
        <v>573</v>
      </c>
      <c r="H66" s="88" t="s">
        <v>546</v>
      </c>
      <c r="I66" s="86" t="s">
        <v>385</v>
      </c>
      <c r="J66" s="90"/>
    </row>
    <row r="67" spans="1:12" s="75" customFormat="1" ht="27" customHeight="1">
      <c r="A67" s="86">
        <v>2</v>
      </c>
      <c r="B67" s="90" t="s">
        <v>574</v>
      </c>
      <c r="C67" s="86" t="s">
        <v>498</v>
      </c>
      <c r="D67" s="86" t="s">
        <v>550</v>
      </c>
      <c r="E67" s="86">
        <v>45</v>
      </c>
      <c r="F67" s="86">
        <v>2</v>
      </c>
      <c r="G67" s="86" t="s">
        <v>575</v>
      </c>
      <c r="H67" s="86" t="s">
        <v>35</v>
      </c>
      <c r="I67" s="138" t="s">
        <v>453</v>
      </c>
      <c r="J67" s="90"/>
    </row>
    <row r="68" spans="1:12" s="75" customFormat="1" ht="27" customHeight="1">
      <c r="A68" s="86">
        <v>3</v>
      </c>
      <c r="B68" s="90" t="s">
        <v>576</v>
      </c>
      <c r="C68" s="86" t="s">
        <v>577</v>
      </c>
      <c r="D68" s="86" t="s">
        <v>550</v>
      </c>
      <c r="E68" s="86">
        <v>45</v>
      </c>
      <c r="F68" s="86">
        <v>2</v>
      </c>
      <c r="G68" s="113" t="s">
        <v>578</v>
      </c>
      <c r="H68" s="86" t="s">
        <v>35</v>
      </c>
      <c r="I68" s="138" t="s">
        <v>453</v>
      </c>
      <c r="J68" s="87"/>
    </row>
    <row r="69" spans="1:12" s="75" customFormat="1" ht="27" customHeight="1">
      <c r="A69" s="86">
        <v>4</v>
      </c>
      <c r="B69" s="90" t="s">
        <v>579</v>
      </c>
      <c r="C69" s="86" t="s">
        <v>506</v>
      </c>
      <c r="D69" s="86" t="s">
        <v>550</v>
      </c>
      <c r="E69" s="86">
        <v>45</v>
      </c>
      <c r="F69" s="86">
        <v>2</v>
      </c>
      <c r="G69" s="86" t="s">
        <v>575</v>
      </c>
      <c r="H69" s="86" t="s">
        <v>35</v>
      </c>
      <c r="I69" s="138" t="s">
        <v>453</v>
      </c>
      <c r="J69" s="90"/>
    </row>
    <row r="70" spans="1:12" s="75" customFormat="1" ht="27" customHeight="1">
      <c r="A70" s="86">
        <v>5</v>
      </c>
      <c r="B70" s="90" t="s">
        <v>580</v>
      </c>
      <c r="C70" s="86" t="s">
        <v>524</v>
      </c>
      <c r="D70" s="86" t="s">
        <v>550</v>
      </c>
      <c r="E70" s="86">
        <v>45</v>
      </c>
      <c r="F70" s="86">
        <v>2</v>
      </c>
      <c r="G70" s="86" t="s">
        <v>581</v>
      </c>
      <c r="H70" s="86" t="s">
        <v>35</v>
      </c>
      <c r="I70" s="138" t="s">
        <v>453</v>
      </c>
      <c r="J70" s="90"/>
    </row>
    <row r="71" spans="1:12" s="75" customFormat="1" ht="27" customHeight="1">
      <c r="A71" s="86">
        <v>6</v>
      </c>
      <c r="B71" s="90" t="s">
        <v>582</v>
      </c>
      <c r="C71" s="86" t="s">
        <v>583</v>
      </c>
      <c r="D71" s="86" t="s">
        <v>414</v>
      </c>
      <c r="E71" s="86" t="s">
        <v>540</v>
      </c>
      <c r="F71" s="86">
        <v>4</v>
      </c>
      <c r="G71" s="266" t="s">
        <v>541</v>
      </c>
      <c r="H71" s="267"/>
      <c r="I71" s="86" t="s">
        <v>414</v>
      </c>
      <c r="J71" s="90"/>
    </row>
    <row r="72" spans="1:12" s="75" customFormat="1" ht="15">
      <c r="A72" s="110"/>
      <c r="B72" s="110"/>
      <c r="C72" s="110"/>
      <c r="D72" s="73"/>
      <c r="E72" s="135">
        <f>SUM(E66:E71)</f>
        <v>210</v>
      </c>
      <c r="F72" s="135">
        <f>SUM(F66:F71)</f>
        <v>14</v>
      </c>
      <c r="G72" s="73"/>
      <c r="H72" s="73"/>
      <c r="I72" s="73"/>
      <c r="J72" s="73"/>
      <c r="K72" s="110"/>
      <c r="L72" s="110"/>
    </row>
    <row r="73" spans="1:12" s="14" customFormat="1">
      <c r="D73" s="73"/>
      <c r="G73" s="136"/>
      <c r="H73" s="275"/>
      <c r="I73" s="275"/>
      <c r="J73" s="275"/>
    </row>
    <row r="74" spans="1:12" s="14" customFormat="1" ht="14.25">
      <c r="D74" s="73"/>
      <c r="G74" s="136"/>
      <c r="H74" s="259"/>
      <c r="I74" s="259"/>
      <c r="J74" s="259"/>
    </row>
    <row r="75" spans="1:12" s="95" customFormat="1" ht="14.25">
      <c r="A75" s="259"/>
      <c r="B75" s="259"/>
      <c r="C75" s="259"/>
      <c r="D75" s="259"/>
      <c r="E75" s="259"/>
      <c r="F75" s="259"/>
      <c r="G75" s="259"/>
      <c r="H75" s="259"/>
      <c r="I75" s="259"/>
      <c r="J75" s="259"/>
    </row>
    <row r="76" spans="1:12" s="73" customFormat="1" ht="11.25">
      <c r="J76" s="114"/>
    </row>
    <row r="77" spans="1:12" s="73" customFormat="1" ht="11.25">
      <c r="J77" s="114"/>
    </row>
    <row r="78" spans="1:12" s="73" customFormat="1" ht="11.25">
      <c r="J78" s="114"/>
    </row>
    <row r="79" spans="1:12" s="38" customFormat="1" ht="16.5">
      <c r="B79" s="70"/>
      <c r="J79" s="70"/>
    </row>
    <row r="80" spans="1:12" s="73" customFormat="1" ht="11.25"/>
    <row r="81" spans="1:2" s="73" customFormat="1" ht="11.25"/>
    <row r="82" spans="1:2" s="75" customFormat="1" ht="15"/>
    <row r="83" spans="1:2" s="75" customFormat="1" ht="15"/>
    <row r="84" spans="1:2" s="76" customFormat="1" ht="15"/>
    <row r="85" spans="1:2" s="139" customFormat="1" ht="14.25"/>
    <row r="86" spans="1:2" s="75" customFormat="1" ht="15"/>
    <row r="87" spans="1:2" s="75" customFormat="1" ht="15"/>
    <row r="88" spans="1:2" s="83" customFormat="1"/>
    <row r="89" spans="1:2" s="140" customFormat="1" ht="15"/>
    <row r="90" spans="1:2" s="140" customFormat="1" ht="15"/>
    <row r="91" spans="1:2" s="140" customFormat="1" ht="15"/>
    <row r="92" spans="1:2" s="140" customFormat="1" ht="15"/>
    <row r="93" spans="1:2" s="140" customFormat="1" ht="15"/>
    <row r="94" spans="1:2" s="140" customFormat="1" ht="15"/>
    <row r="95" spans="1:2" s="140" customFormat="1" ht="15">
      <c r="A95" s="141"/>
      <c r="B95" s="141"/>
    </row>
    <row r="96" spans="1:2" s="76" customFormat="1" ht="15"/>
    <row r="97" spans="1:2" s="76" customFormat="1" ht="15"/>
    <row r="98" spans="1:2" s="75" customFormat="1" ht="15"/>
    <row r="99" spans="1:2" s="75" customFormat="1" ht="15"/>
    <row r="100" spans="1:2" s="83" customFormat="1"/>
    <row r="101" spans="1:2" s="140" customFormat="1" ht="15"/>
    <row r="102" spans="1:2" s="140" customFormat="1" ht="15"/>
    <row r="103" spans="1:2" s="140" customFormat="1" ht="15"/>
    <row r="104" spans="1:2" s="140" customFormat="1" ht="15"/>
    <row r="105" spans="1:2" s="140" customFormat="1" ht="15"/>
    <row r="106" spans="1:2" s="140" customFormat="1" ht="15"/>
    <row r="107" spans="1:2" s="140" customFormat="1" ht="15">
      <c r="A107" s="73"/>
      <c r="B107" s="73"/>
    </row>
    <row r="108" spans="1:2" s="14" customFormat="1"/>
    <row r="109" spans="1:2" s="95" customFormat="1" ht="14.25"/>
    <row r="110" spans="1:2" s="73" customFormat="1" ht="11.25"/>
    <row r="111" spans="1:2" s="73" customFormat="1" ht="11.25"/>
    <row r="112" spans="1:2" s="104" customFormat="1" ht="11.25"/>
    <row r="113" spans="3:4" s="105" customFormat="1" ht="16.5"/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</sheetData>
  <mergeCells count="21">
    <mergeCell ref="A75:C75"/>
    <mergeCell ref="D75:G75"/>
    <mergeCell ref="H75:J75"/>
    <mergeCell ref="A45:J45"/>
    <mergeCell ref="A46:J46"/>
    <mergeCell ref="G59:H59"/>
    <mergeCell ref="G71:H71"/>
    <mergeCell ref="H73:J73"/>
    <mergeCell ref="H74:J74"/>
    <mergeCell ref="A43:D43"/>
    <mergeCell ref="A1:D1"/>
    <mergeCell ref="A2:D2"/>
    <mergeCell ref="A3:J3"/>
    <mergeCell ref="A4:J4"/>
    <mergeCell ref="G33:H33"/>
    <mergeCell ref="H35:J35"/>
    <mergeCell ref="H36:J36"/>
    <mergeCell ref="A37:C37"/>
    <mergeCell ref="D37:G37"/>
    <mergeCell ref="H37:J37"/>
    <mergeCell ref="A42:D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6"/>
  <sheetViews>
    <sheetView topLeftCell="A76" workbookViewId="0">
      <selection activeCell="B6" sqref="B6"/>
    </sheetView>
  </sheetViews>
  <sheetFormatPr defaultRowHeight="11.25"/>
  <cols>
    <col min="1" max="1" width="5" style="73" customWidth="1"/>
    <col min="2" max="2" width="31" style="73" customWidth="1"/>
    <col min="3" max="4" width="9.140625" style="73"/>
    <col min="5" max="6" width="7" style="73" customWidth="1"/>
    <col min="7" max="7" width="22.85546875" style="73" customWidth="1"/>
    <col min="8" max="8" width="15.140625" style="73" customWidth="1"/>
    <col min="9" max="9" width="16.42578125" style="73" customWidth="1"/>
    <col min="10" max="10" width="14.28515625" style="73" customWidth="1"/>
    <col min="11" max="16384" width="9.140625" style="73"/>
  </cols>
  <sheetData>
    <row r="1" spans="1:11" ht="22.5" customHeight="1">
      <c r="A1" s="241" t="s">
        <v>357</v>
      </c>
      <c r="B1" s="241"/>
      <c r="C1" s="241"/>
      <c r="D1" s="241"/>
      <c r="G1" s="144"/>
      <c r="H1" s="164" t="s">
        <v>358</v>
      </c>
      <c r="I1" s="165" t="s">
        <v>584</v>
      </c>
    </row>
    <row r="2" spans="1:11" ht="22.5" customHeight="1">
      <c r="A2" s="242" t="s">
        <v>0</v>
      </c>
      <c r="B2" s="242"/>
      <c r="C2" s="242"/>
      <c r="D2" s="242"/>
      <c r="H2" s="164" t="s">
        <v>360</v>
      </c>
      <c r="I2" s="165">
        <v>51140221</v>
      </c>
    </row>
    <row r="3" spans="1:11" s="75" customFormat="1" ht="22.5" customHeight="1">
      <c r="A3" s="243" t="s">
        <v>361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1" s="75" customFormat="1" ht="22.5" customHeight="1">
      <c r="A4" s="243" t="s">
        <v>585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1" s="76" customFormat="1" ht="22.5" customHeight="1">
      <c r="B5" s="76" t="s">
        <v>484</v>
      </c>
      <c r="E5" s="77"/>
      <c r="F5" s="77"/>
      <c r="G5" s="119"/>
    </row>
    <row r="6" spans="1:11" s="75" customFormat="1" ht="22.5" customHeight="1">
      <c r="A6" s="76"/>
      <c r="B6" s="120" t="s">
        <v>364</v>
      </c>
      <c r="C6" s="75" t="s">
        <v>365</v>
      </c>
      <c r="D6" s="76"/>
      <c r="E6" s="77"/>
      <c r="F6" s="79"/>
      <c r="G6" s="121"/>
    </row>
    <row r="7" spans="1:11" s="75" customFormat="1" ht="22.5" customHeight="1">
      <c r="A7" s="76"/>
      <c r="B7" s="120" t="s">
        <v>366</v>
      </c>
      <c r="C7" s="75" t="s">
        <v>367</v>
      </c>
      <c r="D7" s="76"/>
      <c r="E7" s="77"/>
      <c r="F7" s="79"/>
      <c r="G7" s="121"/>
    </row>
    <row r="8" spans="1:11" s="75" customFormat="1" ht="22.5" customHeight="1">
      <c r="A8" s="76"/>
      <c r="B8" s="120" t="s">
        <v>368</v>
      </c>
      <c r="C8" s="75" t="s">
        <v>369</v>
      </c>
      <c r="D8" s="76"/>
      <c r="E8" s="77"/>
      <c r="F8" s="79"/>
      <c r="G8" s="121"/>
    </row>
    <row r="9" spans="1:11" s="145" customFormat="1" ht="24" customHeight="1">
      <c r="A9" s="122" t="s">
        <v>370</v>
      </c>
      <c r="B9" s="122" t="s">
        <v>371</v>
      </c>
      <c r="C9" s="122" t="s">
        <v>372</v>
      </c>
      <c r="D9" s="122" t="s">
        <v>373</v>
      </c>
      <c r="E9" s="122" t="s">
        <v>374</v>
      </c>
      <c r="F9" s="122" t="s">
        <v>375</v>
      </c>
      <c r="G9" s="123" t="s">
        <v>487</v>
      </c>
      <c r="H9" s="122" t="s">
        <v>377</v>
      </c>
      <c r="I9" s="123" t="s">
        <v>378</v>
      </c>
      <c r="J9" s="123" t="s">
        <v>379</v>
      </c>
    </row>
    <row r="10" spans="1:11" ht="24" customHeight="1">
      <c r="A10" s="86">
        <v>1</v>
      </c>
      <c r="B10" s="109" t="s">
        <v>488</v>
      </c>
      <c r="C10" s="113" t="s">
        <v>381</v>
      </c>
      <c r="D10" s="86" t="s">
        <v>382</v>
      </c>
      <c r="E10" s="113">
        <v>45</v>
      </c>
      <c r="F10" s="113">
        <v>2</v>
      </c>
      <c r="G10" s="86" t="s">
        <v>489</v>
      </c>
      <c r="H10" s="113" t="s">
        <v>490</v>
      </c>
      <c r="I10" s="125" t="s">
        <v>491</v>
      </c>
      <c r="J10" s="86"/>
    </row>
    <row r="11" spans="1:11" ht="24" customHeight="1">
      <c r="A11" s="86">
        <v>2</v>
      </c>
      <c r="B11" s="90" t="s">
        <v>586</v>
      </c>
      <c r="C11" s="86" t="s">
        <v>407</v>
      </c>
      <c r="D11" s="86" t="s">
        <v>587</v>
      </c>
      <c r="E11" s="113">
        <v>45</v>
      </c>
      <c r="F11" s="113">
        <v>2</v>
      </c>
      <c r="G11" s="86" t="s">
        <v>492</v>
      </c>
      <c r="H11" s="86" t="s">
        <v>588</v>
      </c>
      <c r="I11" s="113" t="s">
        <v>410</v>
      </c>
      <c r="J11" s="86" t="s">
        <v>411</v>
      </c>
    </row>
    <row r="12" spans="1:11" ht="24" customHeight="1">
      <c r="A12" s="86">
        <v>3</v>
      </c>
      <c r="B12" s="90" t="s">
        <v>589</v>
      </c>
      <c r="C12" s="113" t="s">
        <v>387</v>
      </c>
      <c r="D12" s="86" t="s">
        <v>382</v>
      </c>
      <c r="E12" s="113">
        <v>30</v>
      </c>
      <c r="F12" s="113">
        <v>2</v>
      </c>
      <c r="G12" s="86" t="s">
        <v>496</v>
      </c>
      <c r="H12" s="113" t="s">
        <v>490</v>
      </c>
      <c r="I12" s="125" t="s">
        <v>389</v>
      </c>
      <c r="J12" s="86"/>
      <c r="K12" s="75"/>
    </row>
    <row r="13" spans="1:11" ht="24" customHeight="1">
      <c r="A13" s="86">
        <v>4</v>
      </c>
      <c r="B13" s="103" t="s">
        <v>590</v>
      </c>
      <c r="C13" s="126" t="s">
        <v>591</v>
      </c>
      <c r="D13" s="135" t="s">
        <v>382</v>
      </c>
      <c r="E13" s="86">
        <v>30</v>
      </c>
      <c r="F13" s="86">
        <v>2</v>
      </c>
      <c r="G13" s="86" t="s">
        <v>592</v>
      </c>
      <c r="H13" s="126" t="s">
        <v>25</v>
      </c>
      <c r="I13" s="146" t="s">
        <v>491</v>
      </c>
      <c r="J13" s="86"/>
    </row>
    <row r="14" spans="1:11" ht="24" customHeight="1">
      <c r="A14" s="86">
        <v>5</v>
      </c>
      <c r="B14" s="109" t="s">
        <v>593</v>
      </c>
      <c r="C14" s="113" t="s">
        <v>594</v>
      </c>
      <c r="D14" s="86" t="s">
        <v>414</v>
      </c>
      <c r="E14" s="113">
        <v>45</v>
      </c>
      <c r="F14" s="113">
        <v>2</v>
      </c>
      <c r="G14" s="113" t="s">
        <v>595</v>
      </c>
      <c r="H14" s="113" t="s">
        <v>25</v>
      </c>
      <c r="I14" s="125" t="s">
        <v>596</v>
      </c>
      <c r="J14" s="147"/>
    </row>
    <row r="15" spans="1:11" ht="24" customHeight="1">
      <c r="A15" s="86">
        <v>6</v>
      </c>
      <c r="B15" s="109" t="s">
        <v>597</v>
      </c>
      <c r="C15" s="113" t="s">
        <v>598</v>
      </c>
      <c r="D15" s="86" t="s">
        <v>414</v>
      </c>
      <c r="E15" s="113">
        <v>60</v>
      </c>
      <c r="F15" s="113">
        <v>2</v>
      </c>
      <c r="G15" s="113" t="s">
        <v>599</v>
      </c>
      <c r="H15" s="113" t="s">
        <v>25</v>
      </c>
      <c r="I15" s="125" t="s">
        <v>414</v>
      </c>
      <c r="J15" s="148"/>
    </row>
    <row r="16" spans="1:11" ht="24" customHeight="1">
      <c r="A16" s="86">
        <v>7</v>
      </c>
      <c r="B16" s="109" t="s">
        <v>600</v>
      </c>
      <c r="C16" s="113" t="s">
        <v>601</v>
      </c>
      <c r="D16" s="86" t="s">
        <v>414</v>
      </c>
      <c r="E16" s="113">
        <v>45</v>
      </c>
      <c r="F16" s="113">
        <v>2</v>
      </c>
      <c r="G16" s="113" t="s">
        <v>592</v>
      </c>
      <c r="H16" s="113" t="s">
        <v>25</v>
      </c>
      <c r="I16" s="125" t="s">
        <v>414</v>
      </c>
      <c r="J16" s="86"/>
    </row>
    <row r="17" spans="1:19" ht="24" customHeight="1">
      <c r="A17" s="86">
        <v>8</v>
      </c>
      <c r="B17" s="109" t="s">
        <v>602</v>
      </c>
      <c r="C17" s="113" t="s">
        <v>603</v>
      </c>
      <c r="D17" s="86" t="s">
        <v>414</v>
      </c>
      <c r="E17" s="113">
        <v>60</v>
      </c>
      <c r="F17" s="113">
        <v>2</v>
      </c>
      <c r="G17" s="113" t="s">
        <v>604</v>
      </c>
      <c r="H17" s="113" t="s">
        <v>25</v>
      </c>
      <c r="I17" s="125" t="s">
        <v>414</v>
      </c>
      <c r="J17" s="148"/>
    </row>
    <row r="18" spans="1:19" s="75" customFormat="1" ht="15">
      <c r="A18" s="133"/>
      <c r="B18" s="133"/>
      <c r="C18" s="149"/>
      <c r="D18" s="149"/>
      <c r="E18" s="94">
        <f>SUM(E10:E17)</f>
        <v>360</v>
      </c>
      <c r="F18" s="94">
        <f>SUM(F10:F17)</f>
        <v>16</v>
      </c>
      <c r="G18" s="149"/>
      <c r="H18" s="133"/>
      <c r="K18" s="110"/>
      <c r="L18" s="110"/>
    </row>
    <row r="19" spans="1:19" s="76" customFormat="1" ht="20.25" customHeight="1">
      <c r="B19" s="76" t="s">
        <v>605</v>
      </c>
      <c r="G19" s="128"/>
    </row>
    <row r="20" spans="1:19" s="76" customFormat="1" ht="20.25" customHeight="1">
      <c r="B20" s="120" t="s">
        <v>364</v>
      </c>
      <c r="C20" s="96" t="s">
        <v>417</v>
      </c>
      <c r="G20" s="128"/>
    </row>
    <row r="21" spans="1:19" s="75" customFormat="1" ht="20.25" customHeight="1">
      <c r="A21" s="76"/>
      <c r="B21" s="120" t="s">
        <v>418</v>
      </c>
      <c r="C21" s="96" t="s">
        <v>419</v>
      </c>
      <c r="D21" s="76"/>
      <c r="E21" s="76"/>
      <c r="G21" s="14"/>
    </row>
    <row r="22" spans="1:19" s="75" customFormat="1" ht="20.25" customHeight="1">
      <c r="A22" s="76"/>
      <c r="B22" s="120" t="s">
        <v>368</v>
      </c>
      <c r="C22" s="96" t="s">
        <v>420</v>
      </c>
      <c r="D22" s="76"/>
      <c r="E22" s="76"/>
      <c r="G22" s="14"/>
    </row>
    <row r="23" spans="1:19" s="75" customFormat="1" ht="20.25" customHeight="1">
      <c r="A23" s="76"/>
      <c r="B23" s="120" t="s">
        <v>421</v>
      </c>
      <c r="C23" s="97" t="s">
        <v>422</v>
      </c>
      <c r="D23" s="76"/>
      <c r="G23" s="14"/>
    </row>
    <row r="24" spans="1:19" s="75" customFormat="1" ht="20.25" customHeight="1">
      <c r="A24" s="76"/>
      <c r="B24" s="120" t="s">
        <v>516</v>
      </c>
      <c r="C24" s="97" t="s">
        <v>424</v>
      </c>
      <c r="D24" s="76"/>
      <c r="G24" s="14"/>
    </row>
    <row r="25" spans="1:19" s="124" customFormat="1" ht="24" customHeight="1">
      <c r="A25" s="123" t="s">
        <v>370</v>
      </c>
      <c r="B25" s="123" t="s">
        <v>371</v>
      </c>
      <c r="C25" s="123" t="s">
        <v>372</v>
      </c>
      <c r="D25" s="123" t="s">
        <v>373</v>
      </c>
      <c r="E25" s="123" t="s">
        <v>374</v>
      </c>
      <c r="F25" s="123" t="s">
        <v>375</v>
      </c>
      <c r="G25" s="123" t="s">
        <v>487</v>
      </c>
      <c r="H25" s="123" t="s">
        <v>377</v>
      </c>
      <c r="I25" s="123" t="s">
        <v>378</v>
      </c>
      <c r="J25" s="123" t="s">
        <v>379</v>
      </c>
    </row>
    <row r="26" spans="1:19" s="75" customFormat="1" ht="24" customHeight="1">
      <c r="A26" s="86">
        <v>1</v>
      </c>
      <c r="B26" s="90" t="s">
        <v>586</v>
      </c>
      <c r="C26" s="86" t="s">
        <v>407</v>
      </c>
      <c r="D26" s="86" t="s">
        <v>587</v>
      </c>
      <c r="E26" s="86">
        <v>30</v>
      </c>
      <c r="F26" s="86">
        <v>1</v>
      </c>
      <c r="G26" s="86" t="s">
        <v>492</v>
      </c>
      <c r="H26" s="86" t="s">
        <v>588</v>
      </c>
      <c r="I26" s="113" t="s">
        <v>410</v>
      </c>
      <c r="J26" s="92"/>
    </row>
    <row r="27" spans="1:19" s="75" customFormat="1" ht="24" customHeight="1">
      <c r="A27" s="86">
        <v>2</v>
      </c>
      <c r="B27" s="90" t="s">
        <v>606</v>
      </c>
      <c r="C27" s="86" t="s">
        <v>607</v>
      </c>
      <c r="D27" s="86" t="s">
        <v>382</v>
      </c>
      <c r="E27" s="86">
        <v>30</v>
      </c>
      <c r="F27" s="86">
        <v>2</v>
      </c>
      <c r="G27" s="86" t="s">
        <v>608</v>
      </c>
      <c r="H27" s="113" t="s">
        <v>25</v>
      </c>
      <c r="I27" s="86" t="s">
        <v>609</v>
      </c>
      <c r="J27" s="113"/>
      <c r="K27" s="150"/>
      <c r="L27" s="73"/>
      <c r="M27" s="111"/>
      <c r="N27" s="111"/>
      <c r="O27" s="111"/>
      <c r="P27" s="111"/>
      <c r="Q27" s="111"/>
      <c r="R27" s="111"/>
      <c r="S27" s="111"/>
    </row>
    <row r="28" spans="1:19" s="75" customFormat="1" ht="24" customHeight="1">
      <c r="A28" s="86">
        <v>3</v>
      </c>
      <c r="B28" s="102" t="s">
        <v>610</v>
      </c>
      <c r="C28" s="86" t="s">
        <v>611</v>
      </c>
      <c r="D28" s="86" t="s">
        <v>414</v>
      </c>
      <c r="E28" s="86">
        <v>45</v>
      </c>
      <c r="F28" s="86">
        <v>2</v>
      </c>
      <c r="G28" s="86" t="s">
        <v>612</v>
      </c>
      <c r="H28" s="113" t="s">
        <v>25</v>
      </c>
      <c r="I28" s="86" t="s">
        <v>414</v>
      </c>
      <c r="J28" s="86"/>
      <c r="M28" s="133"/>
      <c r="N28" s="133"/>
      <c r="O28" s="133"/>
      <c r="P28" s="133"/>
      <c r="Q28" s="133"/>
      <c r="R28" s="133"/>
      <c r="S28" s="133"/>
    </row>
    <row r="29" spans="1:19" s="133" customFormat="1" ht="24" customHeight="1">
      <c r="A29" s="86">
        <v>4</v>
      </c>
      <c r="B29" s="102" t="s">
        <v>517</v>
      </c>
      <c r="C29" s="86" t="s">
        <v>518</v>
      </c>
      <c r="D29" s="86" t="s">
        <v>519</v>
      </c>
      <c r="E29" s="130">
        <v>30</v>
      </c>
      <c r="F29" s="86">
        <v>2</v>
      </c>
      <c r="G29" s="86" t="s">
        <v>520</v>
      </c>
      <c r="H29" s="113" t="s">
        <v>521</v>
      </c>
      <c r="I29" s="86" t="s">
        <v>393</v>
      </c>
      <c r="J29" s="90"/>
    </row>
    <row r="30" spans="1:19" s="133" customFormat="1" ht="24" customHeight="1">
      <c r="A30" s="81">
        <v>5</v>
      </c>
      <c r="B30" s="102" t="s">
        <v>613</v>
      </c>
      <c r="C30" s="135" t="s">
        <v>614</v>
      </c>
      <c r="D30" s="135" t="s">
        <v>382</v>
      </c>
      <c r="E30" s="86">
        <v>30</v>
      </c>
      <c r="F30" s="86">
        <v>2</v>
      </c>
      <c r="G30" s="86" t="s">
        <v>608</v>
      </c>
      <c r="H30" s="113" t="s">
        <v>25</v>
      </c>
      <c r="I30" s="151" t="s">
        <v>491</v>
      </c>
      <c r="J30" s="152"/>
    </row>
    <row r="31" spans="1:19" s="133" customFormat="1" ht="24" customHeight="1">
      <c r="A31" s="81">
        <v>6</v>
      </c>
      <c r="B31" s="100" t="s">
        <v>615</v>
      </c>
      <c r="C31" s="246" t="s">
        <v>616</v>
      </c>
      <c r="D31" s="246" t="s">
        <v>414</v>
      </c>
      <c r="E31" s="246">
        <v>30</v>
      </c>
      <c r="F31" s="246">
        <v>2</v>
      </c>
      <c r="G31" s="246" t="s">
        <v>612</v>
      </c>
      <c r="H31" s="256" t="s">
        <v>25</v>
      </c>
      <c r="I31" s="246" t="s">
        <v>414</v>
      </c>
      <c r="J31" s="256" t="s">
        <v>617</v>
      </c>
      <c r="K31" s="150"/>
    </row>
    <row r="32" spans="1:19" s="133" customFormat="1" ht="24" customHeight="1">
      <c r="A32" s="135"/>
      <c r="B32" s="102" t="s">
        <v>618</v>
      </c>
      <c r="C32" s="247"/>
      <c r="D32" s="247"/>
      <c r="E32" s="247"/>
      <c r="F32" s="247"/>
      <c r="G32" s="247"/>
      <c r="H32" s="276"/>
      <c r="I32" s="247"/>
      <c r="J32" s="247"/>
      <c r="L32" s="75"/>
      <c r="M32" s="75"/>
      <c r="N32" s="75"/>
      <c r="O32" s="75"/>
      <c r="P32" s="75"/>
      <c r="Q32" s="75"/>
      <c r="R32" s="75"/>
      <c r="S32" s="75"/>
    </row>
    <row r="33" spans="1:19" s="133" customFormat="1" ht="24" customHeight="1">
      <c r="A33" s="91">
        <v>7</v>
      </c>
      <c r="B33" s="100" t="s">
        <v>619</v>
      </c>
      <c r="C33" s="246" t="s">
        <v>620</v>
      </c>
      <c r="D33" s="246" t="s">
        <v>382</v>
      </c>
      <c r="E33" s="246">
        <v>30</v>
      </c>
      <c r="F33" s="246">
        <v>2</v>
      </c>
      <c r="G33" s="246" t="s">
        <v>621</v>
      </c>
      <c r="H33" s="256" t="s">
        <v>25</v>
      </c>
      <c r="I33" s="246" t="s">
        <v>402</v>
      </c>
      <c r="J33" s="256" t="s">
        <v>617</v>
      </c>
      <c r="L33" s="110"/>
      <c r="M33" s="75"/>
      <c r="N33" s="75"/>
      <c r="O33" s="75"/>
      <c r="P33" s="75"/>
      <c r="Q33" s="75"/>
      <c r="R33" s="75"/>
      <c r="S33" s="75"/>
    </row>
    <row r="34" spans="1:19" s="133" customFormat="1" ht="24" customHeight="1">
      <c r="A34" s="135"/>
      <c r="B34" s="102" t="s">
        <v>432</v>
      </c>
      <c r="C34" s="247"/>
      <c r="D34" s="247"/>
      <c r="E34" s="247"/>
      <c r="F34" s="247"/>
      <c r="G34" s="247"/>
      <c r="H34" s="276"/>
      <c r="I34" s="247"/>
      <c r="J34" s="247"/>
      <c r="L34" s="14"/>
      <c r="M34" s="14"/>
      <c r="N34" s="14"/>
      <c r="O34" s="14"/>
      <c r="P34" s="14"/>
      <c r="Q34" s="14"/>
      <c r="R34" s="14"/>
      <c r="S34" s="14"/>
    </row>
    <row r="35" spans="1:19" s="75" customFormat="1" ht="24" customHeight="1">
      <c r="A35" s="86">
        <v>8</v>
      </c>
      <c r="B35" s="90" t="s">
        <v>622</v>
      </c>
      <c r="C35" s="86" t="s">
        <v>623</v>
      </c>
      <c r="D35" s="86" t="s">
        <v>414</v>
      </c>
      <c r="E35" s="86" t="s">
        <v>540</v>
      </c>
      <c r="F35" s="86">
        <v>4</v>
      </c>
      <c r="G35" s="266" t="s">
        <v>541</v>
      </c>
      <c r="H35" s="267"/>
      <c r="I35" s="86" t="s">
        <v>414</v>
      </c>
      <c r="J35" s="90"/>
      <c r="L35" s="95"/>
      <c r="M35" s="95"/>
      <c r="N35" s="95"/>
      <c r="O35" s="95"/>
      <c r="P35" s="95"/>
      <c r="Q35" s="95"/>
      <c r="R35" s="95"/>
      <c r="S35" s="95"/>
    </row>
    <row r="36" spans="1:19" s="75" customFormat="1" ht="15">
      <c r="A36" s="73"/>
      <c r="B36" s="73"/>
      <c r="C36" s="73"/>
      <c r="D36" s="73"/>
      <c r="E36" s="94">
        <v>225</v>
      </c>
      <c r="F36" s="94">
        <v>17</v>
      </c>
      <c r="G36" s="14"/>
      <c r="I36" s="73"/>
      <c r="J36" s="73"/>
      <c r="K36" s="110"/>
      <c r="L36" s="73"/>
      <c r="M36" s="73"/>
      <c r="N36" s="73"/>
      <c r="O36" s="73"/>
      <c r="P36" s="73"/>
      <c r="Q36" s="73"/>
      <c r="R36" s="73"/>
      <c r="S36" s="73"/>
    </row>
    <row r="37" spans="1:19" s="14" customFormat="1" ht="12.75">
      <c r="D37" s="73"/>
      <c r="G37" s="275"/>
      <c r="H37" s="275"/>
      <c r="I37" s="275"/>
      <c r="J37" s="275"/>
      <c r="L37" s="73"/>
      <c r="M37" s="73"/>
      <c r="N37" s="73"/>
      <c r="O37" s="73"/>
      <c r="P37" s="73"/>
      <c r="Q37" s="73"/>
      <c r="R37" s="73"/>
      <c r="S37" s="73"/>
    </row>
    <row r="38" spans="1:19" s="95" customFormat="1" ht="14.25">
      <c r="H38" s="259"/>
      <c r="I38" s="259"/>
      <c r="J38" s="259"/>
      <c r="L38" s="96"/>
      <c r="M38" s="96"/>
      <c r="N38" s="96"/>
      <c r="O38" s="96"/>
      <c r="P38" s="96"/>
      <c r="Q38" s="96"/>
      <c r="R38" s="96"/>
      <c r="S38" s="96"/>
    </row>
    <row r="39" spans="1:19" s="96" customFormat="1" ht="14.25">
      <c r="A39" s="259"/>
      <c r="B39" s="259"/>
      <c r="C39" s="259"/>
      <c r="D39" s="259"/>
      <c r="E39" s="259"/>
      <c r="F39" s="259"/>
      <c r="G39" s="259"/>
      <c r="H39" s="259"/>
      <c r="I39" s="259"/>
      <c r="J39" s="259"/>
    </row>
    <row r="42" spans="1:19" s="38" customFormat="1" ht="16.5">
      <c r="B42" s="70"/>
      <c r="L42" s="75"/>
      <c r="M42" s="75"/>
      <c r="N42" s="75"/>
      <c r="O42" s="75"/>
      <c r="P42" s="75"/>
      <c r="Q42" s="75"/>
      <c r="R42" s="75"/>
      <c r="S42" s="75"/>
    </row>
    <row r="43" spans="1:19" ht="20.25" customHeight="1">
      <c r="A43" s="241" t="s">
        <v>357</v>
      </c>
      <c r="B43" s="241"/>
      <c r="C43" s="241"/>
      <c r="D43" s="241"/>
      <c r="G43" s="144"/>
      <c r="H43" s="164" t="s">
        <v>439</v>
      </c>
      <c r="I43" s="165" t="s">
        <v>624</v>
      </c>
      <c r="L43" s="75"/>
      <c r="M43" s="75"/>
      <c r="N43" s="75"/>
      <c r="O43" s="75"/>
      <c r="P43" s="75"/>
      <c r="Q43" s="75"/>
      <c r="R43" s="75"/>
      <c r="S43" s="75"/>
    </row>
    <row r="44" spans="1:19" ht="20.25" customHeight="1">
      <c r="A44" s="242" t="s">
        <v>0</v>
      </c>
      <c r="B44" s="242"/>
      <c r="C44" s="242"/>
      <c r="D44" s="242"/>
      <c r="H44" s="164" t="s">
        <v>360</v>
      </c>
      <c r="I44" s="165">
        <v>51140221</v>
      </c>
      <c r="L44" s="76"/>
      <c r="M44" s="76"/>
      <c r="N44" s="76"/>
      <c r="O44" s="76"/>
      <c r="P44" s="76"/>
      <c r="Q44" s="76"/>
      <c r="R44" s="76"/>
      <c r="S44" s="76"/>
    </row>
    <row r="45" spans="1:19" s="75" customFormat="1" ht="20.25" customHeight="1">
      <c r="A45" s="243" t="s">
        <v>361</v>
      </c>
      <c r="B45" s="243"/>
      <c r="C45" s="243"/>
      <c r="D45" s="243"/>
      <c r="E45" s="243"/>
      <c r="F45" s="243"/>
      <c r="G45" s="243"/>
      <c r="H45" s="243"/>
      <c r="I45" s="243"/>
      <c r="J45" s="243"/>
    </row>
    <row r="46" spans="1:19" s="75" customFormat="1" ht="20.25" customHeight="1">
      <c r="A46" s="243" t="s">
        <v>585</v>
      </c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9" s="76" customFormat="1" ht="20.25" customHeight="1">
      <c r="B47" s="76" t="s">
        <v>484</v>
      </c>
      <c r="E47" s="77"/>
      <c r="F47" s="77"/>
      <c r="G47" s="119"/>
      <c r="L47" s="75"/>
      <c r="M47" s="75"/>
      <c r="N47" s="75"/>
      <c r="O47" s="75"/>
      <c r="P47" s="75"/>
      <c r="Q47" s="75"/>
      <c r="R47" s="75"/>
      <c r="S47" s="75"/>
    </row>
    <row r="48" spans="1:19" s="75" customFormat="1" ht="20.25" customHeight="1">
      <c r="A48" s="76"/>
      <c r="B48" s="120" t="s">
        <v>364</v>
      </c>
      <c r="C48" s="75" t="s">
        <v>365</v>
      </c>
      <c r="D48" s="76"/>
      <c r="E48" s="77"/>
      <c r="F48" s="79"/>
      <c r="G48" s="121"/>
    </row>
    <row r="49" spans="1:19" s="75" customFormat="1" ht="20.25" customHeight="1">
      <c r="A49" s="76"/>
      <c r="B49" s="120" t="s">
        <v>366</v>
      </c>
      <c r="C49" s="75" t="s">
        <v>367</v>
      </c>
      <c r="D49" s="76"/>
      <c r="E49" s="77"/>
      <c r="F49" s="79"/>
      <c r="G49" s="121"/>
      <c r="L49" s="1"/>
      <c r="M49" s="1"/>
      <c r="N49" s="1"/>
      <c r="O49" s="153"/>
      <c r="P49" s="153"/>
      <c r="Q49" s="153"/>
      <c r="R49" s="153"/>
      <c r="S49" s="153"/>
    </row>
    <row r="50" spans="1:19" s="75" customFormat="1" ht="20.25" customHeight="1">
      <c r="A50" s="76"/>
      <c r="B50" s="120" t="s">
        <v>368</v>
      </c>
      <c r="C50" s="75" t="s">
        <v>369</v>
      </c>
      <c r="D50" s="76"/>
      <c r="E50" s="77"/>
      <c r="F50" s="79"/>
      <c r="G50" s="121"/>
      <c r="L50" s="1"/>
      <c r="M50" s="1"/>
      <c r="N50" s="1"/>
      <c r="O50" s="153"/>
      <c r="P50" s="153"/>
      <c r="Q50" s="153"/>
      <c r="R50" s="153"/>
      <c r="S50" s="153"/>
    </row>
    <row r="51" spans="1:19" s="76" customFormat="1" ht="23.25" customHeight="1">
      <c r="A51" s="123" t="s">
        <v>370</v>
      </c>
      <c r="B51" s="123" t="s">
        <v>371</v>
      </c>
      <c r="C51" s="123" t="s">
        <v>372</v>
      </c>
      <c r="D51" s="123" t="s">
        <v>373</v>
      </c>
      <c r="E51" s="123" t="s">
        <v>374</v>
      </c>
      <c r="F51" s="123" t="s">
        <v>375</v>
      </c>
      <c r="G51" s="123" t="s">
        <v>487</v>
      </c>
      <c r="H51" s="123" t="s">
        <v>377</v>
      </c>
      <c r="I51" s="123" t="s">
        <v>378</v>
      </c>
      <c r="J51" s="123" t="s">
        <v>379</v>
      </c>
      <c r="K51" s="154"/>
      <c r="L51" s="6"/>
      <c r="M51" s="6"/>
      <c r="N51" s="6"/>
      <c r="O51" s="6"/>
      <c r="P51" s="6"/>
      <c r="Q51" s="6"/>
      <c r="R51" s="6"/>
      <c r="S51" s="6"/>
    </row>
    <row r="52" spans="1:19" s="153" customFormat="1" ht="23.25" customHeight="1">
      <c r="A52" s="86">
        <v>1</v>
      </c>
      <c r="B52" s="85" t="s">
        <v>544</v>
      </c>
      <c r="C52" s="86" t="s">
        <v>442</v>
      </c>
      <c r="D52" s="86" t="s">
        <v>382</v>
      </c>
      <c r="E52" s="86">
        <v>30</v>
      </c>
      <c r="F52" s="86">
        <v>2</v>
      </c>
      <c r="G52" s="86" t="s">
        <v>545</v>
      </c>
      <c r="H52" s="88" t="s">
        <v>546</v>
      </c>
      <c r="I52" s="86" t="s">
        <v>389</v>
      </c>
      <c r="J52" s="88" t="s">
        <v>547</v>
      </c>
      <c r="L52" s="1"/>
      <c r="M52" s="1"/>
      <c r="N52" s="1"/>
      <c r="O52" s="1"/>
      <c r="P52" s="1"/>
      <c r="Q52" s="1"/>
      <c r="R52" s="1"/>
      <c r="S52" s="1"/>
    </row>
    <row r="53" spans="1:19" s="153" customFormat="1" ht="23.25" customHeight="1">
      <c r="A53" s="86">
        <v>2</v>
      </c>
      <c r="B53" s="90" t="s">
        <v>625</v>
      </c>
      <c r="C53" s="86" t="s">
        <v>458</v>
      </c>
      <c r="D53" s="86" t="s">
        <v>414</v>
      </c>
      <c r="E53" s="86">
        <v>30</v>
      </c>
      <c r="F53" s="86">
        <v>1</v>
      </c>
      <c r="G53" s="86" t="s">
        <v>626</v>
      </c>
      <c r="H53" s="86" t="s">
        <v>627</v>
      </c>
      <c r="I53" s="86" t="s">
        <v>414</v>
      </c>
      <c r="J53" s="90"/>
      <c r="K53" s="1"/>
      <c r="L53" s="1"/>
      <c r="M53" s="1"/>
      <c r="N53" s="1"/>
      <c r="O53" s="1"/>
      <c r="P53" s="1"/>
      <c r="Q53" s="1"/>
      <c r="R53" s="1"/>
      <c r="S53" s="1"/>
    </row>
    <row r="54" spans="1:19" s="1" customFormat="1" ht="23.25" customHeight="1">
      <c r="A54" s="86">
        <v>3</v>
      </c>
      <c r="B54" s="90" t="s">
        <v>553</v>
      </c>
      <c r="C54" s="86" t="s">
        <v>554</v>
      </c>
      <c r="D54" s="86" t="s">
        <v>628</v>
      </c>
      <c r="E54" s="86">
        <v>45</v>
      </c>
      <c r="F54" s="86">
        <v>2</v>
      </c>
      <c r="G54" s="86" t="s">
        <v>555</v>
      </c>
      <c r="H54" s="86" t="s">
        <v>629</v>
      </c>
      <c r="I54" s="86" t="s">
        <v>414</v>
      </c>
      <c r="J54" s="90"/>
    </row>
    <row r="55" spans="1:19" s="1" customFormat="1" ht="23.25" customHeight="1">
      <c r="A55" s="86">
        <v>4</v>
      </c>
      <c r="B55" s="137" t="s">
        <v>548</v>
      </c>
      <c r="C55" s="86" t="s">
        <v>549</v>
      </c>
      <c r="D55" s="86" t="s">
        <v>628</v>
      </c>
      <c r="E55" s="86">
        <v>60</v>
      </c>
      <c r="F55" s="86">
        <v>3</v>
      </c>
      <c r="G55" s="86" t="s">
        <v>551</v>
      </c>
      <c r="H55" s="86" t="s">
        <v>552</v>
      </c>
      <c r="I55" s="86" t="s">
        <v>393</v>
      </c>
      <c r="J55" s="90"/>
    </row>
    <row r="56" spans="1:19" s="1" customFormat="1" ht="23.25" customHeight="1">
      <c r="A56" s="86">
        <v>5</v>
      </c>
      <c r="B56" s="90" t="s">
        <v>630</v>
      </c>
      <c r="C56" s="86" t="s">
        <v>603</v>
      </c>
      <c r="D56" s="86" t="s">
        <v>628</v>
      </c>
      <c r="E56" s="86">
        <v>45</v>
      </c>
      <c r="F56" s="86">
        <v>2</v>
      </c>
      <c r="G56" s="86" t="s">
        <v>621</v>
      </c>
      <c r="H56" s="86" t="s">
        <v>37</v>
      </c>
      <c r="I56" s="86" t="s">
        <v>631</v>
      </c>
      <c r="J56" s="90"/>
    </row>
    <row r="57" spans="1:19" s="1" customFormat="1" ht="23.25" customHeight="1">
      <c r="A57" s="86">
        <v>6</v>
      </c>
      <c r="B57" s="90" t="s">
        <v>632</v>
      </c>
      <c r="C57" s="86" t="s">
        <v>633</v>
      </c>
      <c r="D57" s="86" t="s">
        <v>628</v>
      </c>
      <c r="E57" s="86">
        <v>45</v>
      </c>
      <c r="F57" s="86">
        <v>2</v>
      </c>
      <c r="G57" s="86" t="s">
        <v>612</v>
      </c>
      <c r="H57" s="86" t="s">
        <v>37</v>
      </c>
      <c r="I57" s="86" t="s">
        <v>393</v>
      </c>
      <c r="J57" s="90"/>
    </row>
    <row r="58" spans="1:19" s="1" customFormat="1" ht="23.25" customHeight="1">
      <c r="A58" s="86">
        <v>7</v>
      </c>
      <c r="B58" s="90" t="s">
        <v>634</v>
      </c>
      <c r="C58" s="86" t="s">
        <v>635</v>
      </c>
      <c r="D58" s="86" t="s">
        <v>414</v>
      </c>
      <c r="E58" s="86">
        <v>30</v>
      </c>
      <c r="F58" s="86">
        <v>1</v>
      </c>
      <c r="G58" s="86" t="s">
        <v>612</v>
      </c>
      <c r="H58" s="86" t="s">
        <v>37</v>
      </c>
      <c r="I58" s="86" t="s">
        <v>414</v>
      </c>
      <c r="J58" s="155" t="s">
        <v>636</v>
      </c>
      <c r="K58" s="156"/>
    </row>
    <row r="59" spans="1:19" s="1" customFormat="1" ht="23.25" customHeight="1">
      <c r="A59" s="86">
        <v>8</v>
      </c>
      <c r="B59" s="90" t="s">
        <v>637</v>
      </c>
      <c r="C59" s="86" t="s">
        <v>638</v>
      </c>
      <c r="D59" s="86" t="s">
        <v>414</v>
      </c>
      <c r="E59" s="86">
        <v>15</v>
      </c>
      <c r="F59" s="86">
        <v>1</v>
      </c>
      <c r="G59" s="86" t="s">
        <v>639</v>
      </c>
      <c r="H59" s="86" t="s">
        <v>640</v>
      </c>
      <c r="I59" s="86" t="s">
        <v>414</v>
      </c>
      <c r="J59" s="155" t="s">
        <v>636</v>
      </c>
    </row>
    <row r="60" spans="1:19" s="1" customFormat="1" ht="23.25" customHeight="1">
      <c r="A60" s="86">
        <v>9</v>
      </c>
      <c r="B60" s="90" t="s">
        <v>641</v>
      </c>
      <c r="C60" s="86" t="s">
        <v>591</v>
      </c>
      <c r="D60" s="86" t="s">
        <v>414</v>
      </c>
      <c r="E60" s="86">
        <v>15</v>
      </c>
      <c r="F60" s="86">
        <v>1</v>
      </c>
      <c r="G60" s="86" t="s">
        <v>642</v>
      </c>
      <c r="H60" s="86" t="s">
        <v>640</v>
      </c>
      <c r="I60" s="86" t="s">
        <v>414</v>
      </c>
      <c r="J60" s="155" t="s">
        <v>636</v>
      </c>
    </row>
    <row r="61" spans="1:19" s="1" customFormat="1" ht="23.25" customHeight="1">
      <c r="A61" s="86">
        <v>10</v>
      </c>
      <c r="B61" s="90" t="s">
        <v>643</v>
      </c>
      <c r="C61" s="90" t="s">
        <v>644</v>
      </c>
      <c r="D61" s="86" t="s">
        <v>414</v>
      </c>
      <c r="E61" s="86">
        <v>30</v>
      </c>
      <c r="F61" s="86">
        <v>1</v>
      </c>
      <c r="G61" s="86" t="s">
        <v>612</v>
      </c>
      <c r="H61" s="86" t="s">
        <v>37</v>
      </c>
      <c r="I61" s="86" t="s">
        <v>414</v>
      </c>
      <c r="J61" s="148"/>
    </row>
    <row r="62" spans="1:19" s="1" customFormat="1" ht="23.25" customHeight="1">
      <c r="A62" s="86">
        <v>11</v>
      </c>
      <c r="B62" s="90" t="s">
        <v>645</v>
      </c>
      <c r="C62" s="86" t="s">
        <v>646</v>
      </c>
      <c r="D62" s="86" t="s">
        <v>414</v>
      </c>
      <c r="E62" s="86">
        <v>30</v>
      </c>
      <c r="F62" s="86">
        <v>1</v>
      </c>
      <c r="G62" s="86" t="s">
        <v>647</v>
      </c>
      <c r="H62" s="86" t="s">
        <v>37</v>
      </c>
      <c r="I62" s="86" t="s">
        <v>414</v>
      </c>
      <c r="J62" s="113" t="s">
        <v>648</v>
      </c>
      <c r="L62" s="110">
        <f>K64/18</f>
        <v>0</v>
      </c>
      <c r="M62" s="75"/>
      <c r="N62" s="75"/>
      <c r="O62" s="75"/>
      <c r="P62" s="75"/>
      <c r="Q62" s="75"/>
      <c r="R62" s="75"/>
      <c r="S62" s="75"/>
    </row>
    <row r="63" spans="1:19" s="1" customFormat="1" ht="23.25" customHeight="1">
      <c r="A63" s="86">
        <v>12</v>
      </c>
      <c r="B63" s="90" t="s">
        <v>568</v>
      </c>
      <c r="C63" s="86" t="s">
        <v>623</v>
      </c>
      <c r="D63" s="86" t="s">
        <v>414</v>
      </c>
      <c r="E63" s="86" t="s">
        <v>570</v>
      </c>
      <c r="F63" s="86">
        <v>2</v>
      </c>
      <c r="G63" s="266" t="s">
        <v>571</v>
      </c>
      <c r="H63" s="267"/>
      <c r="I63" s="86" t="s">
        <v>414</v>
      </c>
      <c r="J63" s="86"/>
      <c r="L63" s="76"/>
      <c r="M63" s="76"/>
      <c r="N63" s="76"/>
      <c r="O63" s="76"/>
      <c r="P63" s="76"/>
      <c r="Q63" s="76"/>
      <c r="R63" s="76"/>
      <c r="S63" s="76"/>
    </row>
    <row r="64" spans="1:19" s="1" customFormat="1" ht="15">
      <c r="A64" s="110"/>
      <c r="B64" s="110"/>
      <c r="C64" s="111"/>
      <c r="D64" s="111"/>
      <c r="E64" s="115">
        <f>SUM(E52:E62)</f>
        <v>375</v>
      </c>
      <c r="F64" s="115">
        <f>SUM(F52:F63)</f>
        <v>19</v>
      </c>
      <c r="G64" s="157"/>
      <c r="H64" s="111"/>
      <c r="I64" s="111"/>
      <c r="J64" s="111"/>
      <c r="K64" s="110"/>
      <c r="L64" s="76"/>
      <c r="M64" s="76"/>
      <c r="N64" s="76"/>
      <c r="O64" s="76"/>
      <c r="P64" s="76"/>
      <c r="Q64" s="76"/>
      <c r="R64" s="76"/>
      <c r="S64" s="76"/>
    </row>
    <row r="65" spans="1:19" s="75" customFormat="1" ht="21" customHeight="1">
      <c r="A65" s="111"/>
      <c r="B65" s="76" t="s">
        <v>461</v>
      </c>
      <c r="C65" s="76"/>
      <c r="D65" s="77"/>
      <c r="E65" s="77"/>
      <c r="F65" s="77"/>
      <c r="G65" s="119"/>
      <c r="H65" s="76"/>
      <c r="I65" s="76"/>
      <c r="J65" s="76"/>
      <c r="K65" s="76"/>
    </row>
    <row r="66" spans="1:19" s="76" customFormat="1" ht="21" customHeight="1">
      <c r="B66" s="120" t="s">
        <v>364</v>
      </c>
      <c r="C66" s="96" t="s">
        <v>462</v>
      </c>
      <c r="G66" s="128"/>
      <c r="L66" s="75"/>
      <c r="M66" s="75"/>
      <c r="N66" s="75"/>
      <c r="O66" s="75"/>
      <c r="P66" s="75"/>
      <c r="Q66" s="75"/>
      <c r="R66" s="75"/>
      <c r="S66" s="75"/>
    </row>
    <row r="67" spans="1:19" s="76" customFormat="1" ht="21" customHeight="1">
      <c r="B67" s="120" t="s">
        <v>418</v>
      </c>
      <c r="C67" s="96" t="s">
        <v>419</v>
      </c>
      <c r="D67" s="77"/>
      <c r="E67" s="77"/>
      <c r="F67" s="79"/>
      <c r="G67" s="121"/>
      <c r="H67" s="75"/>
      <c r="I67" s="75"/>
      <c r="J67" s="75"/>
      <c r="K67" s="75"/>
      <c r="L67" s="83"/>
      <c r="M67" s="83"/>
      <c r="N67" s="83"/>
      <c r="O67" s="83"/>
      <c r="P67" s="83"/>
      <c r="Q67" s="83"/>
      <c r="R67" s="83"/>
      <c r="S67" s="83"/>
    </row>
    <row r="68" spans="1:19" s="75" customFormat="1" ht="21" customHeight="1">
      <c r="A68" s="76"/>
      <c r="B68" s="120" t="s">
        <v>368</v>
      </c>
      <c r="C68" s="96" t="s">
        <v>463</v>
      </c>
      <c r="D68" s="77"/>
      <c r="E68" s="77"/>
      <c r="F68" s="79"/>
      <c r="G68" s="121"/>
    </row>
    <row r="69" spans="1:19" s="75" customFormat="1" ht="22.5" customHeight="1">
      <c r="A69" s="86" t="s">
        <v>370</v>
      </c>
      <c r="B69" s="86" t="s">
        <v>371</v>
      </c>
      <c r="C69" s="86" t="s">
        <v>372</v>
      </c>
      <c r="D69" s="86" t="s">
        <v>373</v>
      </c>
      <c r="E69" s="86" t="s">
        <v>374</v>
      </c>
      <c r="F69" s="86" t="s">
        <v>375</v>
      </c>
      <c r="G69" s="86" t="s">
        <v>487</v>
      </c>
      <c r="H69" s="86" t="s">
        <v>377</v>
      </c>
      <c r="I69" s="86" t="s">
        <v>378</v>
      </c>
      <c r="J69" s="86" t="s">
        <v>379</v>
      </c>
      <c r="K69" s="83"/>
    </row>
    <row r="70" spans="1:19" s="83" customFormat="1" ht="22.5" customHeight="1">
      <c r="A70" s="86">
        <v>1</v>
      </c>
      <c r="B70" s="90" t="s">
        <v>464</v>
      </c>
      <c r="C70" s="86" t="s">
        <v>465</v>
      </c>
      <c r="D70" s="86" t="s">
        <v>382</v>
      </c>
      <c r="E70" s="86">
        <v>30</v>
      </c>
      <c r="F70" s="86">
        <v>2</v>
      </c>
      <c r="G70" s="86" t="s">
        <v>649</v>
      </c>
      <c r="H70" s="113" t="s">
        <v>650</v>
      </c>
      <c r="I70" s="86" t="s">
        <v>385</v>
      </c>
      <c r="J70" s="90"/>
      <c r="K70" s="75"/>
      <c r="L70" s="75"/>
      <c r="M70" s="75"/>
      <c r="N70" s="75"/>
      <c r="O70" s="75"/>
      <c r="P70" s="75"/>
      <c r="Q70" s="75"/>
      <c r="R70" s="75"/>
      <c r="S70" s="75"/>
    </row>
    <row r="71" spans="1:19" s="75" customFormat="1" ht="22.5" customHeight="1">
      <c r="A71" s="86">
        <v>2</v>
      </c>
      <c r="B71" s="90" t="s">
        <v>479</v>
      </c>
      <c r="C71" s="86" t="s">
        <v>458</v>
      </c>
      <c r="D71" s="86" t="s">
        <v>414</v>
      </c>
      <c r="E71" s="86">
        <v>30</v>
      </c>
      <c r="F71" s="86">
        <v>1</v>
      </c>
      <c r="G71" s="86" t="s">
        <v>626</v>
      </c>
      <c r="H71" s="86" t="s">
        <v>627</v>
      </c>
      <c r="I71" s="86" t="s">
        <v>414</v>
      </c>
      <c r="J71" s="90"/>
    </row>
    <row r="72" spans="1:19" s="75" customFormat="1" ht="22.5" customHeight="1">
      <c r="A72" s="86">
        <v>3</v>
      </c>
      <c r="B72" s="90" t="s">
        <v>651</v>
      </c>
      <c r="C72" s="86" t="s">
        <v>607</v>
      </c>
      <c r="D72" s="86" t="s">
        <v>414</v>
      </c>
      <c r="E72" s="86">
        <v>60</v>
      </c>
      <c r="F72" s="86">
        <v>2</v>
      </c>
      <c r="G72" s="86" t="s">
        <v>612</v>
      </c>
      <c r="H72" s="86" t="s">
        <v>37</v>
      </c>
      <c r="I72" s="86" t="s">
        <v>414</v>
      </c>
      <c r="J72" s="90"/>
    </row>
    <row r="73" spans="1:19" s="75" customFormat="1" ht="22.5" customHeight="1">
      <c r="A73" s="86">
        <v>4</v>
      </c>
      <c r="B73" s="90" t="s">
        <v>652</v>
      </c>
      <c r="C73" s="86" t="s">
        <v>653</v>
      </c>
      <c r="D73" s="86" t="s">
        <v>382</v>
      </c>
      <c r="E73" s="86">
        <v>30</v>
      </c>
      <c r="F73" s="86">
        <v>2</v>
      </c>
      <c r="G73" s="86" t="s">
        <v>592</v>
      </c>
      <c r="H73" s="86" t="s">
        <v>37</v>
      </c>
      <c r="I73" s="86" t="s">
        <v>609</v>
      </c>
      <c r="J73" s="90"/>
    </row>
    <row r="74" spans="1:19" s="75" customFormat="1" ht="22.5" customHeight="1">
      <c r="A74" s="86">
        <v>5</v>
      </c>
      <c r="B74" s="90" t="s">
        <v>654</v>
      </c>
      <c r="C74" s="86" t="s">
        <v>598</v>
      </c>
      <c r="D74" s="86" t="s">
        <v>628</v>
      </c>
      <c r="E74" s="86">
        <v>45</v>
      </c>
      <c r="F74" s="86">
        <v>2</v>
      </c>
      <c r="G74" s="86" t="s">
        <v>621</v>
      </c>
      <c r="H74" s="86" t="s">
        <v>37</v>
      </c>
      <c r="I74" s="86" t="s">
        <v>631</v>
      </c>
      <c r="J74" s="90"/>
    </row>
    <row r="75" spans="1:19" s="75" customFormat="1" ht="22.5" customHeight="1">
      <c r="A75" s="86">
        <v>6</v>
      </c>
      <c r="B75" s="90" t="s">
        <v>655</v>
      </c>
      <c r="C75" s="86" t="s">
        <v>635</v>
      </c>
      <c r="D75" s="86" t="s">
        <v>414</v>
      </c>
      <c r="E75" s="86">
        <v>30</v>
      </c>
      <c r="F75" s="86">
        <v>1</v>
      </c>
      <c r="G75" s="86" t="s">
        <v>612</v>
      </c>
      <c r="H75" s="86" t="s">
        <v>37</v>
      </c>
      <c r="I75" s="86" t="s">
        <v>414</v>
      </c>
      <c r="J75" s="90"/>
    </row>
    <row r="76" spans="1:19" s="75" customFormat="1" ht="22.5" customHeight="1">
      <c r="A76" s="86">
        <v>7</v>
      </c>
      <c r="B76" s="90" t="s">
        <v>656</v>
      </c>
      <c r="C76" s="86" t="s">
        <v>638</v>
      </c>
      <c r="D76" s="86" t="s">
        <v>414</v>
      </c>
      <c r="E76" s="86">
        <v>15</v>
      </c>
      <c r="F76" s="86">
        <v>1</v>
      </c>
      <c r="G76" s="86" t="s">
        <v>604</v>
      </c>
      <c r="H76" s="86" t="s">
        <v>640</v>
      </c>
      <c r="I76" s="86" t="s">
        <v>414</v>
      </c>
      <c r="J76" s="90"/>
    </row>
    <row r="77" spans="1:19" s="75" customFormat="1" ht="22.5" customHeight="1">
      <c r="A77" s="86">
        <v>8</v>
      </c>
      <c r="B77" s="90" t="s">
        <v>657</v>
      </c>
      <c r="C77" s="86" t="s">
        <v>591</v>
      </c>
      <c r="D77" s="86" t="s">
        <v>414</v>
      </c>
      <c r="E77" s="86">
        <v>15</v>
      </c>
      <c r="F77" s="86">
        <v>1</v>
      </c>
      <c r="G77" s="86" t="s">
        <v>642</v>
      </c>
      <c r="H77" s="86" t="s">
        <v>640</v>
      </c>
      <c r="I77" s="86" t="s">
        <v>414</v>
      </c>
      <c r="J77" s="90"/>
      <c r="L77" s="110"/>
    </row>
    <row r="78" spans="1:19" s="75" customFormat="1" ht="22.5" customHeight="1">
      <c r="A78" s="86">
        <v>9</v>
      </c>
      <c r="B78" s="90" t="s">
        <v>582</v>
      </c>
      <c r="C78" s="86" t="s">
        <v>658</v>
      </c>
      <c r="D78" s="86" t="s">
        <v>414</v>
      </c>
      <c r="E78" s="86" t="s">
        <v>540</v>
      </c>
      <c r="F78" s="86">
        <v>4</v>
      </c>
      <c r="G78" s="266" t="s">
        <v>541</v>
      </c>
      <c r="H78" s="267"/>
      <c r="I78" s="86" t="s">
        <v>414</v>
      </c>
      <c r="J78" s="90"/>
      <c r="L78" s="14"/>
      <c r="M78" s="14"/>
      <c r="N78" s="14"/>
      <c r="O78" s="14"/>
      <c r="P78" s="14"/>
      <c r="Q78" s="14"/>
      <c r="R78" s="14"/>
      <c r="S78" s="14"/>
    </row>
    <row r="79" spans="1:19" s="75" customFormat="1" ht="15">
      <c r="A79" s="110"/>
      <c r="B79" s="110"/>
      <c r="C79" s="110"/>
      <c r="D79" s="73"/>
      <c r="E79" s="94">
        <f>SUM(E70:E77)</f>
        <v>255</v>
      </c>
      <c r="F79" s="94">
        <f>SUM(F70:F78)</f>
        <v>16</v>
      </c>
      <c r="G79" s="14"/>
      <c r="H79" s="73"/>
      <c r="I79" s="73"/>
      <c r="J79" s="73"/>
      <c r="K79" s="110"/>
      <c r="L79" s="95"/>
      <c r="M79" s="95"/>
      <c r="N79" s="95"/>
      <c r="O79" s="95"/>
      <c r="P79" s="95"/>
      <c r="Q79" s="95"/>
      <c r="R79" s="95"/>
      <c r="S79" s="95"/>
    </row>
    <row r="80" spans="1:19" s="14" customFormat="1" ht="12.75">
      <c r="D80" s="73"/>
      <c r="G80" s="275"/>
      <c r="H80" s="275"/>
      <c r="I80" s="275"/>
      <c r="J80" s="275"/>
      <c r="L80" s="73"/>
      <c r="M80" s="73"/>
      <c r="N80" s="73"/>
      <c r="O80" s="73"/>
      <c r="P80" s="73"/>
      <c r="Q80" s="73"/>
      <c r="R80" s="73"/>
      <c r="S80" s="73"/>
    </row>
    <row r="81" spans="1:19" s="95" customFormat="1" ht="14.25">
      <c r="H81" s="259"/>
      <c r="I81" s="259"/>
      <c r="J81" s="259"/>
      <c r="L81" s="96"/>
      <c r="M81" s="96"/>
      <c r="N81" s="96"/>
      <c r="O81" s="96"/>
      <c r="P81" s="96"/>
      <c r="Q81" s="96"/>
      <c r="R81" s="96"/>
      <c r="S81" s="96"/>
    </row>
    <row r="82" spans="1:19" s="96" customFormat="1" ht="14.25">
      <c r="A82" s="259"/>
      <c r="B82" s="259"/>
      <c r="C82" s="259"/>
      <c r="D82" s="259"/>
      <c r="E82" s="259"/>
      <c r="F82" s="259"/>
      <c r="G82" s="259"/>
      <c r="H82" s="259"/>
      <c r="I82" s="259"/>
      <c r="J82" s="259"/>
    </row>
    <row r="85" spans="1:19" s="38" customFormat="1" ht="16.5">
      <c r="B85" s="70"/>
      <c r="L85" s="75"/>
      <c r="M85" s="75"/>
      <c r="N85" s="75"/>
      <c r="O85" s="75"/>
      <c r="P85" s="75"/>
      <c r="Q85" s="75"/>
      <c r="R85" s="75"/>
      <c r="S85" s="75"/>
    </row>
    <row r="86" spans="1:19" s="38" customFormat="1" ht="16.5">
      <c r="B86" s="158"/>
      <c r="C86" s="158"/>
      <c r="D86" s="158"/>
      <c r="E86" s="73"/>
      <c r="F86" s="73"/>
      <c r="G86" s="144"/>
      <c r="H86" s="159"/>
      <c r="I86" s="160"/>
      <c r="J86" s="73"/>
      <c r="K86" s="73"/>
      <c r="L86" s="75"/>
      <c r="M86" s="75"/>
      <c r="N86" s="75"/>
      <c r="O86" s="75"/>
      <c r="P86" s="75"/>
      <c r="Q86" s="75"/>
      <c r="R86" s="75"/>
      <c r="S86" s="75"/>
    </row>
    <row r="87" spans="1:19" ht="15">
      <c r="A87" s="158"/>
      <c r="B87" s="161"/>
      <c r="C87" s="161"/>
      <c r="D87" s="161"/>
      <c r="H87" s="159"/>
      <c r="I87" s="160"/>
      <c r="L87" s="75"/>
      <c r="M87" s="75"/>
      <c r="N87" s="75"/>
      <c r="O87" s="75"/>
      <c r="P87" s="75"/>
      <c r="Q87" s="75"/>
      <c r="R87" s="75"/>
      <c r="S87" s="75"/>
    </row>
    <row r="88" spans="1:19" ht="15">
      <c r="A88" s="161"/>
      <c r="B88" s="143"/>
      <c r="C88" s="143"/>
      <c r="D88" s="143"/>
      <c r="E88" s="143"/>
      <c r="F88" s="143"/>
      <c r="G88" s="143"/>
      <c r="H88" s="143"/>
      <c r="I88" s="143"/>
      <c r="J88" s="143"/>
      <c r="K88" s="75"/>
      <c r="L88" s="76"/>
      <c r="M88" s="76"/>
      <c r="N88" s="76"/>
      <c r="O88" s="76"/>
      <c r="P88" s="76"/>
      <c r="Q88" s="76"/>
      <c r="R88" s="76"/>
      <c r="S88" s="76"/>
    </row>
    <row r="89" spans="1:19" s="75" customFormat="1" ht="1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L89" s="139"/>
      <c r="M89" s="139"/>
      <c r="N89" s="139"/>
      <c r="O89" s="139"/>
      <c r="P89" s="139"/>
      <c r="Q89" s="139"/>
      <c r="R89" s="139"/>
      <c r="S89" s="139"/>
    </row>
    <row r="90" spans="1:19" s="75" customFormat="1" ht="15">
      <c r="A90" s="143"/>
      <c r="B90" s="76"/>
      <c r="C90" s="76"/>
      <c r="D90" s="76"/>
      <c r="E90" s="77"/>
      <c r="F90" s="77"/>
      <c r="G90" s="119"/>
      <c r="H90" s="76"/>
      <c r="I90" s="76"/>
      <c r="J90" s="76"/>
      <c r="K90" s="76"/>
    </row>
    <row r="91" spans="1:19" s="76" customFormat="1" ht="15">
      <c r="B91" s="162"/>
      <c r="C91" s="75"/>
      <c r="D91" s="139"/>
      <c r="E91" s="163"/>
      <c r="F91" s="163"/>
      <c r="G91" s="119"/>
      <c r="H91" s="139"/>
      <c r="I91" s="139"/>
      <c r="J91" s="139"/>
      <c r="K91" s="139"/>
      <c r="L91" s="75"/>
      <c r="M91" s="75"/>
      <c r="N91" s="75"/>
      <c r="O91" s="75"/>
      <c r="P91" s="75"/>
      <c r="Q91" s="75"/>
      <c r="R91" s="75"/>
      <c r="S91" s="75"/>
    </row>
    <row r="92" spans="1:19" s="139" customFormat="1" ht="15">
      <c r="B92" s="120"/>
      <c r="C92" s="75"/>
      <c r="D92" s="76"/>
      <c r="E92" s="77"/>
      <c r="F92" s="79"/>
      <c r="G92" s="121"/>
      <c r="H92" s="75"/>
      <c r="I92" s="75"/>
      <c r="J92" s="75"/>
      <c r="K92" s="75"/>
      <c r="L92" s="73"/>
      <c r="M92" s="73"/>
      <c r="N92" s="73"/>
      <c r="O92" s="73"/>
      <c r="P92" s="73"/>
      <c r="Q92" s="73"/>
      <c r="R92" s="73"/>
      <c r="S92" s="73"/>
    </row>
    <row r="93" spans="1:19" s="75" customFormat="1" ht="16.5">
      <c r="A93" s="76"/>
      <c r="B93" s="120"/>
      <c r="D93" s="76"/>
      <c r="E93" s="77"/>
      <c r="F93" s="79"/>
      <c r="G93" s="121"/>
      <c r="L93" s="38"/>
      <c r="M93" s="38"/>
      <c r="N93" s="38"/>
      <c r="O93" s="38"/>
      <c r="P93" s="38"/>
      <c r="Q93" s="38"/>
      <c r="R93" s="38"/>
      <c r="S93" s="38"/>
    </row>
    <row r="94" spans="1:19" s="75" customFormat="1" ht="15">
      <c r="A94" s="7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ht="16.5">
      <c r="B95" s="70"/>
      <c r="C95" s="38"/>
      <c r="D95" s="38"/>
      <c r="E95" s="38"/>
      <c r="F95" s="38"/>
      <c r="G95" s="38"/>
      <c r="H95" s="38"/>
      <c r="I95" s="38"/>
      <c r="J95" s="38"/>
      <c r="K95" s="38"/>
    </row>
    <row r="96" spans="1:19" s="38" customFormat="1" ht="16.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</sheetData>
  <mergeCells count="37">
    <mergeCell ref="G80:J80"/>
    <mergeCell ref="H81:J81"/>
    <mergeCell ref="A82:C82"/>
    <mergeCell ref="D82:G82"/>
    <mergeCell ref="H82:J82"/>
    <mergeCell ref="A39:C39"/>
    <mergeCell ref="D39:G39"/>
    <mergeCell ref="H39:J39"/>
    <mergeCell ref="A43:D43"/>
    <mergeCell ref="A44:D44"/>
    <mergeCell ref="H33:H34"/>
    <mergeCell ref="I33:I34"/>
    <mergeCell ref="J33:J34"/>
    <mergeCell ref="G78:H78"/>
    <mergeCell ref="G35:H35"/>
    <mergeCell ref="G37:J37"/>
    <mergeCell ref="H38:J38"/>
    <mergeCell ref="A45:J45"/>
    <mergeCell ref="A46:J46"/>
    <mergeCell ref="G63:H63"/>
    <mergeCell ref="C33:C34"/>
    <mergeCell ref="D33:D34"/>
    <mergeCell ref="E33:E34"/>
    <mergeCell ref="F33:F34"/>
    <mergeCell ref="G33:G34"/>
    <mergeCell ref="A1:D1"/>
    <mergeCell ref="A2:D2"/>
    <mergeCell ref="A3:J3"/>
    <mergeCell ref="A4:J4"/>
    <mergeCell ref="C31:C32"/>
    <mergeCell ref="D31:D32"/>
    <mergeCell ref="E31:E32"/>
    <mergeCell ref="F31:F32"/>
    <mergeCell ref="G31:G32"/>
    <mergeCell ref="H31:H32"/>
    <mergeCell ref="I31:I32"/>
    <mergeCell ref="J31:J32"/>
  </mergeCells>
  <phoneticPr fontId="1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B9" sqref="B9"/>
    </sheetView>
  </sheetViews>
  <sheetFormatPr defaultRowHeight="15.75"/>
  <cols>
    <col min="1" max="1" width="4.140625" style="89" customWidth="1"/>
    <col min="2" max="2" width="30.28515625" style="89" customWidth="1"/>
    <col min="3" max="6" width="9.140625" style="89"/>
    <col min="7" max="7" width="18.28515625" style="89" customWidth="1"/>
    <col min="8" max="8" width="12.7109375" style="89" customWidth="1"/>
    <col min="9" max="9" width="16.42578125" style="89" customWidth="1"/>
    <col min="10" max="10" width="13.7109375" style="93" customWidth="1"/>
    <col min="11" max="16384" width="9.140625" style="89"/>
  </cols>
  <sheetData>
    <row r="1" spans="1:10" s="73" customFormat="1" ht="20.25" customHeight="1">
      <c r="A1" s="241" t="s">
        <v>357</v>
      </c>
      <c r="B1" s="241"/>
      <c r="C1" s="241"/>
      <c r="D1" s="241"/>
      <c r="G1" s="166"/>
      <c r="H1" s="164" t="s">
        <v>358</v>
      </c>
      <c r="I1" s="165" t="s">
        <v>659</v>
      </c>
      <c r="J1" s="114"/>
    </row>
    <row r="2" spans="1:10" s="73" customFormat="1" ht="20.25" customHeight="1">
      <c r="A2" s="242" t="s">
        <v>0</v>
      </c>
      <c r="B2" s="242"/>
      <c r="C2" s="242"/>
      <c r="D2" s="242"/>
      <c r="G2" s="166"/>
      <c r="H2" s="164" t="s">
        <v>360</v>
      </c>
      <c r="I2" s="165">
        <v>51140231</v>
      </c>
      <c r="J2" s="114"/>
    </row>
    <row r="3" spans="1:10" s="75" customFormat="1" ht="20.25" customHeight="1">
      <c r="A3" s="243" t="s">
        <v>361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75" customFormat="1" ht="20.25" customHeight="1">
      <c r="A4" s="243" t="s">
        <v>660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s="76" customFormat="1" ht="20.25" customHeight="1">
      <c r="B5" s="76" t="s">
        <v>363</v>
      </c>
      <c r="E5" s="77"/>
      <c r="F5" s="77"/>
      <c r="G5" s="119"/>
    </row>
    <row r="6" spans="1:10" s="75" customFormat="1" ht="20.25" customHeight="1">
      <c r="A6" s="76"/>
      <c r="B6" s="120" t="s">
        <v>364</v>
      </c>
      <c r="C6" s="75" t="s">
        <v>365</v>
      </c>
      <c r="D6" s="76"/>
      <c r="E6" s="77"/>
      <c r="F6" s="79"/>
      <c r="G6" s="121"/>
    </row>
    <row r="7" spans="1:10" s="75" customFormat="1" ht="20.25" customHeight="1">
      <c r="A7" s="76"/>
      <c r="B7" s="120" t="s">
        <v>366</v>
      </c>
      <c r="C7" s="75" t="s">
        <v>367</v>
      </c>
      <c r="D7" s="76"/>
      <c r="E7" s="77"/>
      <c r="F7" s="79"/>
      <c r="G7" s="121"/>
    </row>
    <row r="8" spans="1:10" s="75" customFormat="1" ht="20.25" customHeight="1">
      <c r="A8" s="76"/>
      <c r="B8" s="120" t="s">
        <v>368</v>
      </c>
      <c r="C8" s="75" t="s">
        <v>369</v>
      </c>
      <c r="D8" s="76"/>
      <c r="E8" s="77"/>
      <c r="F8" s="79"/>
      <c r="G8" s="121"/>
    </row>
    <row r="9" spans="1:10" s="124" customFormat="1" ht="22.5" customHeight="1">
      <c r="A9" s="167" t="s">
        <v>370</v>
      </c>
      <c r="B9" s="167" t="s">
        <v>371</v>
      </c>
      <c r="C9" s="167" t="s">
        <v>372</v>
      </c>
      <c r="D9" s="122" t="s">
        <v>373</v>
      </c>
      <c r="E9" s="167" t="s">
        <v>374</v>
      </c>
      <c r="F9" s="167" t="s">
        <v>375</v>
      </c>
      <c r="G9" s="168" t="s">
        <v>487</v>
      </c>
      <c r="H9" s="167" t="s">
        <v>377</v>
      </c>
      <c r="I9" s="168" t="s">
        <v>378</v>
      </c>
      <c r="J9" s="168" t="s">
        <v>379</v>
      </c>
    </row>
    <row r="10" spans="1:10" ht="22.5" customHeight="1">
      <c r="A10" s="84">
        <v>1</v>
      </c>
      <c r="B10" s="109" t="s">
        <v>661</v>
      </c>
      <c r="C10" s="81" t="s">
        <v>381</v>
      </c>
      <c r="D10" s="86" t="s">
        <v>382</v>
      </c>
      <c r="E10" s="86">
        <v>45</v>
      </c>
      <c r="F10" s="86">
        <v>2</v>
      </c>
      <c r="G10" s="113" t="s">
        <v>489</v>
      </c>
      <c r="H10" s="113" t="s">
        <v>662</v>
      </c>
      <c r="I10" s="86" t="s">
        <v>491</v>
      </c>
      <c r="J10" s="86"/>
    </row>
    <row r="11" spans="1:10" ht="22.5" customHeight="1">
      <c r="A11" s="84">
        <v>2</v>
      </c>
      <c r="B11" s="127" t="s">
        <v>663</v>
      </c>
      <c r="C11" s="88" t="s">
        <v>387</v>
      </c>
      <c r="D11" s="86" t="s">
        <v>382</v>
      </c>
      <c r="E11" s="113">
        <v>30</v>
      </c>
      <c r="F11" s="113">
        <v>2</v>
      </c>
      <c r="G11" s="86" t="s">
        <v>664</v>
      </c>
      <c r="H11" s="113" t="s">
        <v>662</v>
      </c>
      <c r="I11" s="125" t="s">
        <v>393</v>
      </c>
      <c r="J11" s="86"/>
    </row>
    <row r="12" spans="1:10" ht="22.5" customHeight="1">
      <c r="A12" s="84">
        <v>3</v>
      </c>
      <c r="B12" s="90" t="s">
        <v>665</v>
      </c>
      <c r="C12" s="81" t="s">
        <v>666</v>
      </c>
      <c r="D12" s="86" t="s">
        <v>396</v>
      </c>
      <c r="E12" s="86">
        <v>45</v>
      </c>
      <c r="F12" s="86">
        <v>2</v>
      </c>
      <c r="G12" s="81" t="s">
        <v>492</v>
      </c>
      <c r="H12" s="86" t="s">
        <v>26</v>
      </c>
      <c r="I12" s="86" t="s">
        <v>609</v>
      </c>
      <c r="J12" s="86"/>
    </row>
    <row r="13" spans="1:10" ht="22.5" customHeight="1">
      <c r="A13" s="84">
        <v>4</v>
      </c>
      <c r="B13" s="90" t="s">
        <v>667</v>
      </c>
      <c r="C13" s="81" t="s">
        <v>668</v>
      </c>
      <c r="D13" s="86" t="s">
        <v>396</v>
      </c>
      <c r="E13" s="81">
        <v>45</v>
      </c>
      <c r="F13" s="81">
        <v>2</v>
      </c>
      <c r="G13" s="81" t="s">
        <v>669</v>
      </c>
      <c r="H13" s="86" t="s">
        <v>26</v>
      </c>
      <c r="I13" s="113" t="s">
        <v>491</v>
      </c>
      <c r="J13" s="148"/>
    </row>
    <row r="14" spans="1:10" ht="22.5" customHeight="1">
      <c r="A14" s="84">
        <v>5</v>
      </c>
      <c r="B14" s="90" t="s">
        <v>670</v>
      </c>
      <c r="C14" s="81" t="s">
        <v>671</v>
      </c>
      <c r="D14" s="86" t="s">
        <v>396</v>
      </c>
      <c r="E14" s="81">
        <v>45</v>
      </c>
      <c r="F14" s="81">
        <v>2</v>
      </c>
      <c r="G14" s="81" t="s">
        <v>672</v>
      </c>
      <c r="H14" s="86" t="s">
        <v>26</v>
      </c>
      <c r="I14" s="86" t="s">
        <v>631</v>
      </c>
      <c r="J14" s="86"/>
    </row>
    <row r="15" spans="1:10" ht="22.5" customHeight="1">
      <c r="A15" s="84">
        <v>6</v>
      </c>
      <c r="B15" s="90" t="s">
        <v>673</v>
      </c>
      <c r="C15" s="81" t="s">
        <v>674</v>
      </c>
      <c r="D15" s="86" t="s">
        <v>396</v>
      </c>
      <c r="E15" s="86">
        <v>45</v>
      </c>
      <c r="F15" s="86">
        <v>2</v>
      </c>
      <c r="G15" s="81" t="s">
        <v>492</v>
      </c>
      <c r="H15" s="86" t="s">
        <v>26</v>
      </c>
      <c r="I15" s="86" t="s">
        <v>393</v>
      </c>
      <c r="J15" s="86"/>
    </row>
    <row r="16" spans="1:10" ht="22.5" customHeight="1">
      <c r="A16" s="84">
        <v>7</v>
      </c>
      <c r="B16" s="90" t="s">
        <v>675</v>
      </c>
      <c r="C16" s="81" t="s">
        <v>676</v>
      </c>
      <c r="D16" s="86" t="s">
        <v>396</v>
      </c>
      <c r="E16" s="86">
        <v>45</v>
      </c>
      <c r="F16" s="86">
        <v>2</v>
      </c>
      <c r="G16" s="86" t="s">
        <v>677</v>
      </c>
      <c r="H16" s="86" t="s">
        <v>26</v>
      </c>
      <c r="I16" s="86" t="s">
        <v>609</v>
      </c>
      <c r="J16" s="86"/>
    </row>
    <row r="17" spans="1:10" ht="22.5" customHeight="1">
      <c r="A17" s="84">
        <v>8</v>
      </c>
      <c r="B17" s="90" t="s">
        <v>678</v>
      </c>
      <c r="C17" s="81" t="s">
        <v>679</v>
      </c>
      <c r="D17" s="86" t="s">
        <v>396</v>
      </c>
      <c r="E17" s="86">
        <v>60</v>
      </c>
      <c r="F17" s="86">
        <v>2</v>
      </c>
      <c r="G17" s="86" t="s">
        <v>677</v>
      </c>
      <c r="H17" s="86" t="s">
        <v>26</v>
      </c>
      <c r="I17" s="86" t="s">
        <v>393</v>
      </c>
      <c r="J17" s="86"/>
    </row>
    <row r="18" spans="1:10" ht="22.5" customHeight="1">
      <c r="A18" s="84">
        <v>9</v>
      </c>
      <c r="B18" s="109" t="s">
        <v>680</v>
      </c>
      <c r="C18" s="86" t="s">
        <v>681</v>
      </c>
      <c r="D18" s="86" t="s">
        <v>382</v>
      </c>
      <c r="E18" s="86">
        <v>30</v>
      </c>
      <c r="F18" s="86">
        <v>2</v>
      </c>
      <c r="G18" s="86" t="s">
        <v>672</v>
      </c>
      <c r="H18" s="86" t="s">
        <v>26</v>
      </c>
      <c r="I18" s="86" t="s">
        <v>402</v>
      </c>
      <c r="J18" s="148"/>
    </row>
    <row r="19" spans="1:10">
      <c r="A19" s="169"/>
      <c r="B19" s="169"/>
      <c r="C19" s="170"/>
      <c r="D19" s="170"/>
      <c r="E19" s="94">
        <f>SUM(E10:E18)</f>
        <v>390</v>
      </c>
      <c r="F19" s="94">
        <f>SUM(F10:F18)</f>
        <v>18</v>
      </c>
      <c r="G19" s="170"/>
      <c r="H19" s="169"/>
    </row>
    <row r="20" spans="1:10" s="76" customFormat="1" ht="15">
      <c r="B20" s="76" t="s">
        <v>605</v>
      </c>
      <c r="G20" s="128"/>
    </row>
    <row r="21" spans="1:10" s="76" customFormat="1" ht="15">
      <c r="B21" s="120" t="s">
        <v>364</v>
      </c>
      <c r="C21" s="75" t="s">
        <v>417</v>
      </c>
      <c r="G21" s="128"/>
    </row>
    <row r="22" spans="1:10" s="75" customFormat="1" ht="15">
      <c r="A22" s="76"/>
      <c r="B22" s="120" t="s">
        <v>418</v>
      </c>
      <c r="C22" s="75" t="s">
        <v>419</v>
      </c>
      <c r="D22" s="76"/>
      <c r="E22" s="76"/>
      <c r="G22" s="14"/>
    </row>
    <row r="23" spans="1:10" s="75" customFormat="1" ht="15">
      <c r="A23" s="76"/>
      <c r="B23" s="120" t="s">
        <v>368</v>
      </c>
      <c r="C23" s="75" t="s">
        <v>420</v>
      </c>
      <c r="D23" s="76"/>
      <c r="E23" s="76"/>
      <c r="G23" s="14"/>
    </row>
    <row r="24" spans="1:10" s="75" customFormat="1" ht="15">
      <c r="A24" s="76"/>
      <c r="B24" s="120" t="s">
        <v>421</v>
      </c>
      <c r="C24" s="129" t="s">
        <v>422</v>
      </c>
      <c r="D24" s="76"/>
      <c r="G24" s="14"/>
    </row>
    <row r="25" spans="1:10" s="75" customFormat="1" ht="15">
      <c r="A25" s="76"/>
      <c r="B25" s="120" t="s">
        <v>423</v>
      </c>
      <c r="C25" s="129" t="s">
        <v>424</v>
      </c>
      <c r="D25" s="76"/>
      <c r="G25" s="14"/>
    </row>
    <row r="26" spans="1:10" s="124" customFormat="1" ht="27.75" customHeight="1">
      <c r="A26" s="167" t="s">
        <v>370</v>
      </c>
      <c r="B26" s="167" t="s">
        <v>371</v>
      </c>
      <c r="C26" s="167" t="s">
        <v>372</v>
      </c>
      <c r="D26" s="122" t="s">
        <v>373</v>
      </c>
      <c r="E26" s="167" t="s">
        <v>374</v>
      </c>
      <c r="F26" s="167" t="s">
        <v>375</v>
      </c>
      <c r="G26" s="168" t="s">
        <v>487</v>
      </c>
      <c r="H26" s="167" t="s">
        <v>377</v>
      </c>
      <c r="I26" s="168" t="s">
        <v>378</v>
      </c>
      <c r="J26" s="168" t="s">
        <v>379</v>
      </c>
    </row>
    <row r="27" spans="1:10" ht="27.75" customHeight="1">
      <c r="A27" s="87">
        <v>1</v>
      </c>
      <c r="B27" s="90" t="s">
        <v>682</v>
      </c>
      <c r="C27" s="81" t="s">
        <v>683</v>
      </c>
      <c r="D27" s="86" t="s">
        <v>382</v>
      </c>
      <c r="E27" s="86">
        <v>45</v>
      </c>
      <c r="F27" s="86">
        <v>2</v>
      </c>
      <c r="G27" s="81" t="s">
        <v>684</v>
      </c>
      <c r="H27" s="86" t="s">
        <v>26</v>
      </c>
      <c r="I27" s="81" t="s">
        <v>491</v>
      </c>
      <c r="J27" s="86"/>
    </row>
    <row r="28" spans="1:10" ht="27.75" customHeight="1">
      <c r="A28" s="87">
        <v>2</v>
      </c>
      <c r="B28" s="91" t="s">
        <v>685</v>
      </c>
      <c r="C28" s="81" t="s">
        <v>686</v>
      </c>
      <c r="D28" s="86" t="s">
        <v>382</v>
      </c>
      <c r="E28" s="86">
        <v>30</v>
      </c>
      <c r="F28" s="86">
        <v>2</v>
      </c>
      <c r="G28" s="86" t="s">
        <v>677</v>
      </c>
      <c r="H28" s="86" t="s">
        <v>26</v>
      </c>
      <c r="I28" s="86" t="s">
        <v>609</v>
      </c>
      <c r="J28" s="86"/>
    </row>
    <row r="29" spans="1:10" s="169" customFormat="1" ht="27.75" customHeight="1">
      <c r="A29" s="87">
        <v>3</v>
      </c>
      <c r="B29" s="171" t="s">
        <v>687</v>
      </c>
      <c r="C29" s="81" t="s">
        <v>688</v>
      </c>
      <c r="D29" s="86" t="s">
        <v>382</v>
      </c>
      <c r="E29" s="86">
        <v>30</v>
      </c>
      <c r="F29" s="86">
        <v>2</v>
      </c>
      <c r="G29" s="81" t="s">
        <v>669</v>
      </c>
      <c r="H29" s="86" t="s">
        <v>26</v>
      </c>
      <c r="I29" s="126" t="s">
        <v>631</v>
      </c>
      <c r="J29" s="99" t="s">
        <v>689</v>
      </c>
    </row>
    <row r="30" spans="1:10" s="169" customFormat="1" ht="27.75" customHeight="1">
      <c r="A30" s="87">
        <v>4</v>
      </c>
      <c r="B30" s="171" t="s">
        <v>690</v>
      </c>
      <c r="C30" s="81" t="s">
        <v>691</v>
      </c>
      <c r="D30" s="81" t="s">
        <v>382</v>
      </c>
      <c r="E30" s="81">
        <v>30</v>
      </c>
      <c r="F30" s="81">
        <v>2</v>
      </c>
      <c r="G30" s="81" t="s">
        <v>492</v>
      </c>
      <c r="H30" s="86" t="s">
        <v>26</v>
      </c>
      <c r="I30" s="172" t="s">
        <v>692</v>
      </c>
      <c r="J30" s="99" t="s">
        <v>689</v>
      </c>
    </row>
    <row r="31" spans="1:10" s="169" customFormat="1" ht="27.75" customHeight="1">
      <c r="A31" s="87">
        <v>5</v>
      </c>
      <c r="B31" s="109" t="s">
        <v>693</v>
      </c>
      <c r="C31" s="86" t="s">
        <v>694</v>
      </c>
      <c r="D31" s="86" t="s">
        <v>382</v>
      </c>
      <c r="E31" s="86">
        <v>30</v>
      </c>
      <c r="F31" s="86">
        <v>2</v>
      </c>
      <c r="G31" s="86" t="s">
        <v>684</v>
      </c>
      <c r="H31" s="86" t="s">
        <v>26</v>
      </c>
      <c r="I31" s="113" t="s">
        <v>631</v>
      </c>
      <c r="J31" s="86"/>
    </row>
    <row r="32" spans="1:10" s="169" customFormat="1" ht="27.75" customHeight="1">
      <c r="A32" s="87">
        <v>6</v>
      </c>
      <c r="B32" s="102" t="s">
        <v>622</v>
      </c>
      <c r="C32" s="135" t="s">
        <v>695</v>
      </c>
      <c r="D32" s="135" t="s">
        <v>470</v>
      </c>
      <c r="E32" s="135" t="s">
        <v>540</v>
      </c>
      <c r="F32" s="135">
        <v>4</v>
      </c>
      <c r="G32" s="277" t="s">
        <v>541</v>
      </c>
      <c r="H32" s="278"/>
      <c r="I32" s="135" t="s">
        <v>470</v>
      </c>
      <c r="J32" s="135"/>
    </row>
    <row r="33" spans="1:10">
      <c r="A33" s="73"/>
      <c r="B33" s="73"/>
      <c r="C33" s="73"/>
      <c r="D33" s="73"/>
      <c r="E33" s="115">
        <f>SUM(E27:E32)</f>
        <v>165</v>
      </c>
      <c r="F33" s="115">
        <f>SUM(F27:F32)</f>
        <v>14</v>
      </c>
      <c r="G33" s="14"/>
      <c r="H33" s="73"/>
      <c r="I33" s="73"/>
      <c r="J33" s="114"/>
    </row>
    <row r="34" spans="1:10" s="14" customFormat="1" ht="12.75">
      <c r="D34" s="73"/>
      <c r="G34" s="136"/>
      <c r="H34" s="275"/>
      <c r="I34" s="275"/>
      <c r="J34" s="275"/>
    </row>
    <row r="35" spans="1:10" s="14" customFormat="1" ht="14.25">
      <c r="D35" s="73"/>
      <c r="G35" s="136"/>
      <c r="H35" s="259"/>
      <c r="I35" s="259"/>
      <c r="J35" s="259"/>
    </row>
    <row r="36" spans="1:10" s="95" customFormat="1" ht="14.25">
      <c r="A36" s="259"/>
      <c r="B36" s="259"/>
      <c r="C36" s="259"/>
      <c r="D36" s="173"/>
      <c r="H36" s="259"/>
      <c r="I36" s="259"/>
      <c r="J36" s="259"/>
    </row>
    <row r="37" spans="1:10" s="73" customFormat="1" ht="11.25">
      <c r="J37" s="114"/>
    </row>
    <row r="38" spans="1:10" s="73" customFormat="1" ht="11.25">
      <c r="J38" s="114"/>
    </row>
    <row r="39" spans="1:10" s="104" customFormat="1" ht="11.25">
      <c r="J39" s="174"/>
    </row>
    <row r="40" spans="1:10" s="105" customFormat="1" ht="15.75" customHeight="1">
      <c r="B40" s="106"/>
      <c r="J40" s="106"/>
    </row>
    <row r="41" spans="1:10" s="105" customFormat="1" ht="16.5">
      <c r="B41" s="106"/>
      <c r="J41" s="106"/>
    </row>
    <row r="42" spans="1:10" s="105" customFormat="1" ht="16.5">
      <c r="B42" s="106"/>
      <c r="J42" s="106"/>
    </row>
    <row r="43" spans="1:10" s="73" customFormat="1" ht="18.75" customHeight="1">
      <c r="A43" s="241" t="s">
        <v>357</v>
      </c>
      <c r="B43" s="241"/>
      <c r="C43" s="241"/>
      <c r="D43" s="241"/>
      <c r="G43" s="74"/>
      <c r="H43" s="164" t="s">
        <v>439</v>
      </c>
      <c r="I43" s="165" t="s">
        <v>696</v>
      </c>
      <c r="J43" s="114"/>
    </row>
    <row r="44" spans="1:10" s="73" customFormat="1" ht="18.75" customHeight="1">
      <c r="A44" s="242" t="s">
        <v>0</v>
      </c>
      <c r="B44" s="242"/>
      <c r="C44" s="242"/>
      <c r="D44" s="242"/>
      <c r="H44" s="164" t="s">
        <v>360</v>
      </c>
      <c r="I44" s="165">
        <v>51140231</v>
      </c>
      <c r="J44" s="114"/>
    </row>
    <row r="45" spans="1:10" s="73" customFormat="1" ht="18.75" customHeight="1">
      <c r="A45" s="145"/>
      <c r="B45" s="145"/>
      <c r="C45" s="145"/>
      <c r="D45" s="145"/>
      <c r="J45" s="114"/>
    </row>
    <row r="46" spans="1:10" s="75" customFormat="1" ht="18.75" customHeight="1">
      <c r="A46" s="243" t="s">
        <v>361</v>
      </c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0" s="75" customFormat="1" ht="18.75" customHeight="1">
      <c r="A47" s="243" t="s">
        <v>660</v>
      </c>
      <c r="B47" s="243"/>
      <c r="C47" s="243"/>
      <c r="D47" s="243"/>
      <c r="E47" s="243"/>
      <c r="F47" s="243"/>
      <c r="G47" s="243"/>
      <c r="H47" s="243"/>
      <c r="I47" s="243"/>
      <c r="J47" s="243"/>
    </row>
    <row r="48" spans="1:10" s="76" customFormat="1" ht="18.75" customHeight="1">
      <c r="B48" s="76" t="s">
        <v>363</v>
      </c>
      <c r="E48" s="77"/>
      <c r="F48" s="77"/>
      <c r="G48" s="119"/>
    </row>
    <row r="49" spans="1:10" s="75" customFormat="1" ht="18.75" customHeight="1">
      <c r="A49" s="76"/>
      <c r="B49" s="120" t="s">
        <v>697</v>
      </c>
      <c r="D49" s="76"/>
      <c r="E49" s="77"/>
      <c r="F49" s="79"/>
      <c r="G49" s="121"/>
    </row>
    <row r="50" spans="1:10" s="75" customFormat="1" ht="18.75" customHeight="1">
      <c r="A50" s="76"/>
      <c r="B50" s="120" t="s">
        <v>364</v>
      </c>
      <c r="C50" s="75" t="s">
        <v>365</v>
      </c>
      <c r="D50" s="76"/>
      <c r="E50" s="77"/>
      <c r="F50" s="79"/>
      <c r="G50" s="121"/>
    </row>
    <row r="51" spans="1:10" s="75" customFormat="1" ht="18.75" customHeight="1">
      <c r="A51" s="76"/>
      <c r="B51" s="120" t="s">
        <v>366</v>
      </c>
      <c r="C51" s="75" t="s">
        <v>367</v>
      </c>
      <c r="D51" s="76"/>
      <c r="E51" s="77"/>
      <c r="F51" s="79"/>
      <c r="G51" s="121"/>
    </row>
    <row r="52" spans="1:10" s="75" customFormat="1" ht="18.75" customHeight="1">
      <c r="A52" s="76"/>
      <c r="B52" s="120" t="s">
        <v>368</v>
      </c>
      <c r="C52" s="75" t="s">
        <v>369</v>
      </c>
      <c r="D52" s="76"/>
      <c r="E52" s="77"/>
      <c r="F52" s="79"/>
      <c r="G52" s="121"/>
    </row>
    <row r="53" spans="1:10" s="124" customFormat="1" ht="24.75" customHeight="1">
      <c r="A53" s="168" t="s">
        <v>370</v>
      </c>
      <c r="B53" s="168" t="s">
        <v>371</v>
      </c>
      <c r="C53" s="168" t="s">
        <v>372</v>
      </c>
      <c r="D53" s="123" t="s">
        <v>373</v>
      </c>
      <c r="E53" s="168" t="s">
        <v>374</v>
      </c>
      <c r="F53" s="168" t="s">
        <v>375</v>
      </c>
      <c r="G53" s="168" t="s">
        <v>487</v>
      </c>
      <c r="H53" s="168" t="s">
        <v>377</v>
      </c>
      <c r="I53" s="168" t="s">
        <v>378</v>
      </c>
      <c r="J53" s="168" t="s">
        <v>379</v>
      </c>
    </row>
    <row r="54" spans="1:10" s="83" customFormat="1" ht="24.75" customHeight="1">
      <c r="A54" s="82">
        <v>1</v>
      </c>
      <c r="B54" s="85" t="s">
        <v>625</v>
      </c>
      <c r="C54" s="81" t="s">
        <v>458</v>
      </c>
      <c r="D54" s="86" t="s">
        <v>414</v>
      </c>
      <c r="E54" s="80">
        <v>30</v>
      </c>
      <c r="F54" s="80">
        <v>1</v>
      </c>
      <c r="G54" s="80" t="s">
        <v>626</v>
      </c>
      <c r="H54" s="82" t="s">
        <v>36</v>
      </c>
      <c r="I54" s="82" t="s">
        <v>470</v>
      </c>
      <c r="J54" s="148"/>
    </row>
    <row r="55" spans="1:10" ht="24.75" customHeight="1">
      <c r="A55" s="84">
        <v>2</v>
      </c>
      <c r="B55" s="137" t="s">
        <v>698</v>
      </c>
      <c r="C55" s="81" t="s">
        <v>549</v>
      </c>
      <c r="D55" s="86" t="s">
        <v>396</v>
      </c>
      <c r="E55" s="81">
        <v>60</v>
      </c>
      <c r="F55" s="81">
        <v>3</v>
      </c>
      <c r="G55" s="81" t="s">
        <v>699</v>
      </c>
      <c r="H55" s="113" t="s">
        <v>700</v>
      </c>
      <c r="I55" s="86" t="s">
        <v>393</v>
      </c>
      <c r="J55" s="86"/>
    </row>
    <row r="56" spans="1:10" ht="24.75" customHeight="1">
      <c r="A56" s="82">
        <v>3</v>
      </c>
      <c r="B56" s="90" t="s">
        <v>553</v>
      </c>
      <c r="C56" s="81" t="s">
        <v>554</v>
      </c>
      <c r="D56" s="86" t="s">
        <v>396</v>
      </c>
      <c r="E56" s="81">
        <v>45</v>
      </c>
      <c r="F56" s="81">
        <v>2</v>
      </c>
      <c r="G56" s="81" t="s">
        <v>575</v>
      </c>
      <c r="H56" s="81" t="s">
        <v>36</v>
      </c>
      <c r="I56" s="82" t="s">
        <v>470</v>
      </c>
      <c r="J56" s="148"/>
    </row>
    <row r="57" spans="1:10" ht="24.75" customHeight="1">
      <c r="A57" s="84">
        <v>4</v>
      </c>
      <c r="B57" s="175" t="s">
        <v>701</v>
      </c>
      <c r="C57" s="81" t="s">
        <v>442</v>
      </c>
      <c r="D57" s="86" t="s">
        <v>502</v>
      </c>
      <c r="E57" s="81">
        <v>30</v>
      </c>
      <c r="F57" s="81">
        <v>2</v>
      </c>
      <c r="G57" s="81" t="s">
        <v>545</v>
      </c>
      <c r="H57" s="113" t="s">
        <v>546</v>
      </c>
      <c r="I57" s="86" t="s">
        <v>393</v>
      </c>
      <c r="J57" s="88" t="s">
        <v>547</v>
      </c>
    </row>
    <row r="58" spans="1:10" ht="24.75" customHeight="1">
      <c r="A58" s="82">
        <v>5</v>
      </c>
      <c r="B58" s="175" t="s">
        <v>702</v>
      </c>
      <c r="C58" s="81" t="s">
        <v>671</v>
      </c>
      <c r="D58" s="86" t="s">
        <v>396</v>
      </c>
      <c r="E58" s="81">
        <v>45</v>
      </c>
      <c r="F58" s="81">
        <v>2</v>
      </c>
      <c r="G58" s="81" t="s">
        <v>703</v>
      </c>
      <c r="H58" s="81" t="s">
        <v>36</v>
      </c>
      <c r="I58" s="86" t="s">
        <v>609</v>
      </c>
      <c r="J58" s="86"/>
    </row>
    <row r="59" spans="1:10" ht="24.75" customHeight="1">
      <c r="A59" s="84">
        <v>6</v>
      </c>
      <c r="B59" s="175" t="s">
        <v>704</v>
      </c>
      <c r="C59" s="81" t="s">
        <v>666</v>
      </c>
      <c r="D59" s="86" t="s">
        <v>396</v>
      </c>
      <c r="E59" s="81">
        <v>45</v>
      </c>
      <c r="F59" s="81">
        <v>2</v>
      </c>
      <c r="G59" s="81" t="s">
        <v>677</v>
      </c>
      <c r="H59" s="81" t="s">
        <v>36</v>
      </c>
      <c r="I59" s="86" t="s">
        <v>393</v>
      </c>
      <c r="J59" s="86"/>
    </row>
    <row r="60" spans="1:10" ht="24.75" customHeight="1">
      <c r="A60" s="82">
        <v>7</v>
      </c>
      <c r="B60" s="175" t="s">
        <v>705</v>
      </c>
      <c r="C60" s="81" t="s">
        <v>706</v>
      </c>
      <c r="D60" s="86" t="s">
        <v>470</v>
      </c>
      <c r="E60" s="81">
        <v>60</v>
      </c>
      <c r="F60" s="81">
        <v>2</v>
      </c>
      <c r="G60" s="81" t="s">
        <v>684</v>
      </c>
      <c r="H60" s="81" t="s">
        <v>36</v>
      </c>
      <c r="I60" s="113" t="s">
        <v>470</v>
      </c>
      <c r="J60" s="148"/>
    </row>
    <row r="61" spans="1:10" ht="24.75" customHeight="1">
      <c r="A61" s="84">
        <v>8</v>
      </c>
      <c r="B61" s="175" t="s">
        <v>707</v>
      </c>
      <c r="C61" s="81" t="s">
        <v>708</v>
      </c>
      <c r="D61" s="86" t="s">
        <v>502</v>
      </c>
      <c r="E61" s="81">
        <v>30</v>
      </c>
      <c r="F61" s="81">
        <v>2</v>
      </c>
      <c r="G61" s="81" t="s">
        <v>669</v>
      </c>
      <c r="H61" s="81" t="s">
        <v>36</v>
      </c>
      <c r="I61" s="81" t="s">
        <v>393</v>
      </c>
      <c r="J61" s="113"/>
    </row>
    <row r="62" spans="1:10" ht="24.75" customHeight="1">
      <c r="A62" s="82">
        <v>9</v>
      </c>
      <c r="B62" s="132" t="s">
        <v>709</v>
      </c>
      <c r="C62" s="86" t="s">
        <v>710</v>
      </c>
      <c r="D62" s="86" t="s">
        <v>396</v>
      </c>
      <c r="E62" s="86">
        <v>45</v>
      </c>
      <c r="F62" s="86">
        <v>2</v>
      </c>
      <c r="G62" s="86" t="s">
        <v>669</v>
      </c>
      <c r="H62" s="86" t="s">
        <v>36</v>
      </c>
      <c r="I62" s="86" t="s">
        <v>393</v>
      </c>
      <c r="J62" s="88" t="s">
        <v>711</v>
      </c>
    </row>
    <row r="63" spans="1:10" ht="24.75" customHeight="1">
      <c r="A63" s="82">
        <v>10</v>
      </c>
      <c r="B63" s="132" t="s">
        <v>568</v>
      </c>
      <c r="C63" s="86" t="s">
        <v>688</v>
      </c>
      <c r="D63" s="86" t="s">
        <v>414</v>
      </c>
      <c r="E63" s="86" t="s">
        <v>570</v>
      </c>
      <c r="F63" s="86">
        <v>2</v>
      </c>
      <c r="G63" s="277" t="s">
        <v>571</v>
      </c>
      <c r="H63" s="278"/>
      <c r="I63" s="86" t="s">
        <v>470</v>
      </c>
      <c r="J63" s="176"/>
    </row>
    <row r="64" spans="1:10">
      <c r="A64" s="111"/>
      <c r="B64" s="110"/>
      <c r="C64" s="111"/>
      <c r="D64" s="111"/>
      <c r="E64" s="115">
        <f>SUM(E54:E63)</f>
        <v>390</v>
      </c>
      <c r="F64" s="115">
        <f>SUM(F54:F63)</f>
        <v>20</v>
      </c>
      <c r="G64" s="157"/>
      <c r="H64" s="111"/>
      <c r="I64" s="111"/>
      <c r="J64" s="111"/>
    </row>
    <row r="65" spans="1:10" s="76" customFormat="1" ht="23.25" customHeight="1">
      <c r="B65" s="76" t="s">
        <v>712</v>
      </c>
      <c r="D65" s="77"/>
      <c r="E65" s="77"/>
      <c r="F65" s="77"/>
      <c r="G65" s="119"/>
    </row>
    <row r="66" spans="1:10" s="76" customFormat="1" ht="23.25" customHeight="1">
      <c r="B66" s="120" t="s">
        <v>364</v>
      </c>
      <c r="C66" s="75" t="s">
        <v>462</v>
      </c>
      <c r="G66" s="128"/>
    </row>
    <row r="67" spans="1:10" s="75" customFormat="1" ht="23.25" customHeight="1">
      <c r="A67" s="76"/>
      <c r="B67" s="120" t="s">
        <v>418</v>
      </c>
      <c r="C67" s="75" t="s">
        <v>419</v>
      </c>
      <c r="D67" s="77"/>
      <c r="E67" s="77"/>
      <c r="F67" s="79"/>
      <c r="G67" s="121"/>
    </row>
    <row r="68" spans="1:10" s="75" customFormat="1" ht="23.25" customHeight="1">
      <c r="A68" s="76"/>
      <c r="B68" s="120" t="s">
        <v>368</v>
      </c>
      <c r="C68" s="75" t="s">
        <v>463</v>
      </c>
      <c r="D68" s="77"/>
      <c r="E68" s="77"/>
      <c r="F68" s="79"/>
      <c r="G68" s="121"/>
    </row>
    <row r="69" spans="1:10" s="124" customFormat="1" ht="24.75" customHeight="1">
      <c r="A69" s="168" t="s">
        <v>370</v>
      </c>
      <c r="B69" s="168" t="s">
        <v>371</v>
      </c>
      <c r="C69" s="168" t="s">
        <v>372</v>
      </c>
      <c r="D69" s="123" t="s">
        <v>373</v>
      </c>
      <c r="E69" s="168" t="s">
        <v>374</v>
      </c>
      <c r="F69" s="168" t="s">
        <v>375</v>
      </c>
      <c r="G69" s="168" t="s">
        <v>487</v>
      </c>
      <c r="H69" s="168" t="s">
        <v>377</v>
      </c>
      <c r="I69" s="168" t="s">
        <v>378</v>
      </c>
      <c r="J69" s="168" t="s">
        <v>379</v>
      </c>
    </row>
    <row r="70" spans="1:10" s="117" customFormat="1" ht="24.75" customHeight="1">
      <c r="A70" s="84">
        <v>1</v>
      </c>
      <c r="B70" s="175" t="s">
        <v>464</v>
      </c>
      <c r="C70" s="81" t="s">
        <v>465</v>
      </c>
      <c r="D70" s="81" t="s">
        <v>382</v>
      </c>
      <c r="E70" s="81">
        <v>30</v>
      </c>
      <c r="F70" s="81">
        <v>2</v>
      </c>
      <c r="G70" s="81" t="s">
        <v>649</v>
      </c>
      <c r="H70" s="113" t="s">
        <v>546</v>
      </c>
      <c r="I70" s="113" t="s">
        <v>713</v>
      </c>
      <c r="J70" s="86"/>
    </row>
    <row r="71" spans="1:10" s="117" customFormat="1" ht="24.75" customHeight="1">
      <c r="A71" s="84">
        <v>2</v>
      </c>
      <c r="B71" s="171" t="s">
        <v>479</v>
      </c>
      <c r="C71" s="81" t="s">
        <v>458</v>
      </c>
      <c r="D71" s="86" t="s">
        <v>414</v>
      </c>
      <c r="E71" s="80">
        <v>30</v>
      </c>
      <c r="F71" s="80">
        <v>1</v>
      </c>
      <c r="G71" s="81" t="s">
        <v>626</v>
      </c>
      <c r="H71" s="113" t="s">
        <v>36</v>
      </c>
      <c r="I71" s="81" t="s">
        <v>470</v>
      </c>
      <c r="J71" s="86"/>
    </row>
    <row r="72" spans="1:10" s="117" customFormat="1" ht="24.75" customHeight="1">
      <c r="A72" s="84">
        <v>3</v>
      </c>
      <c r="B72" s="175" t="s">
        <v>714</v>
      </c>
      <c r="C72" s="81" t="s">
        <v>715</v>
      </c>
      <c r="D72" s="86" t="s">
        <v>396</v>
      </c>
      <c r="E72" s="81">
        <v>45</v>
      </c>
      <c r="F72" s="81">
        <v>2</v>
      </c>
      <c r="G72" s="81" t="s">
        <v>677</v>
      </c>
      <c r="H72" s="81" t="s">
        <v>36</v>
      </c>
      <c r="I72" s="113" t="s">
        <v>713</v>
      </c>
      <c r="J72" s="86"/>
    </row>
    <row r="73" spans="1:10" ht="24.75" customHeight="1">
      <c r="A73" s="84">
        <v>4</v>
      </c>
      <c r="B73" s="175" t="s">
        <v>665</v>
      </c>
      <c r="C73" s="81" t="s">
        <v>716</v>
      </c>
      <c r="D73" s="86" t="s">
        <v>396</v>
      </c>
      <c r="E73" s="81">
        <v>45</v>
      </c>
      <c r="F73" s="81">
        <v>2</v>
      </c>
      <c r="G73" s="81" t="s">
        <v>669</v>
      </c>
      <c r="H73" s="81" t="s">
        <v>36</v>
      </c>
      <c r="I73" s="113" t="s">
        <v>713</v>
      </c>
      <c r="J73" s="86"/>
    </row>
    <row r="74" spans="1:10" ht="24.75" customHeight="1">
      <c r="A74" s="84">
        <v>5</v>
      </c>
      <c r="B74" s="175" t="s">
        <v>673</v>
      </c>
      <c r="C74" s="81" t="s">
        <v>717</v>
      </c>
      <c r="D74" s="86" t="s">
        <v>396</v>
      </c>
      <c r="E74" s="81">
        <v>45</v>
      </c>
      <c r="F74" s="81">
        <v>2</v>
      </c>
      <c r="G74" s="81" t="s">
        <v>492</v>
      </c>
      <c r="H74" s="81" t="s">
        <v>36</v>
      </c>
      <c r="I74" s="81" t="s">
        <v>393</v>
      </c>
      <c r="J74" s="86"/>
    </row>
    <row r="75" spans="1:10" ht="24.75" customHeight="1">
      <c r="A75" s="84">
        <v>6</v>
      </c>
      <c r="B75" s="175" t="s">
        <v>718</v>
      </c>
      <c r="C75" s="81" t="s">
        <v>719</v>
      </c>
      <c r="D75" s="125" t="s">
        <v>470</v>
      </c>
      <c r="E75" s="81">
        <v>60</v>
      </c>
      <c r="F75" s="81">
        <v>2</v>
      </c>
      <c r="G75" s="86" t="s">
        <v>672</v>
      </c>
      <c r="H75" s="86" t="s">
        <v>36</v>
      </c>
      <c r="I75" s="125" t="s">
        <v>470</v>
      </c>
      <c r="J75" s="86"/>
    </row>
    <row r="76" spans="1:10" ht="24.75" customHeight="1">
      <c r="A76" s="84">
        <v>7</v>
      </c>
      <c r="B76" s="85" t="s">
        <v>582</v>
      </c>
      <c r="C76" s="86" t="s">
        <v>720</v>
      </c>
      <c r="D76" s="125" t="s">
        <v>470</v>
      </c>
      <c r="E76" s="86" t="s">
        <v>540</v>
      </c>
      <c r="F76" s="86">
        <v>4</v>
      </c>
      <c r="G76" s="277" t="s">
        <v>541</v>
      </c>
      <c r="H76" s="278"/>
      <c r="I76" s="125" t="s">
        <v>470</v>
      </c>
      <c r="J76" s="86"/>
    </row>
    <row r="77" spans="1:10">
      <c r="A77" s="110"/>
      <c r="B77" s="110"/>
      <c r="C77" s="110"/>
      <c r="D77" s="73"/>
      <c r="E77" s="94">
        <f>SUM(E70:E76)</f>
        <v>255</v>
      </c>
      <c r="F77" s="94">
        <f>SUM(F70:F76)</f>
        <v>15</v>
      </c>
      <c r="G77" s="14"/>
      <c r="H77" s="73"/>
      <c r="I77" s="73"/>
      <c r="J77" s="114"/>
    </row>
    <row r="78" spans="1:10" s="14" customFormat="1" ht="12.75">
      <c r="D78" s="73"/>
      <c r="G78" s="136"/>
      <c r="H78" s="275"/>
      <c r="I78" s="275"/>
      <c r="J78" s="275"/>
    </row>
    <row r="79" spans="1:10" s="14" customFormat="1" ht="14.25">
      <c r="D79" s="73"/>
      <c r="G79" s="136"/>
      <c r="H79" s="259"/>
      <c r="I79" s="259"/>
      <c r="J79" s="259"/>
    </row>
    <row r="80" spans="1:10" s="95" customFormat="1" ht="14.25">
      <c r="A80" s="259"/>
      <c r="B80" s="259"/>
      <c r="C80" s="259"/>
      <c r="D80" s="173"/>
      <c r="H80" s="259"/>
      <c r="I80" s="259"/>
      <c r="J80" s="259"/>
    </row>
    <row r="81" spans="2:10" s="73" customFormat="1" ht="11.25">
      <c r="J81" s="114"/>
    </row>
    <row r="82" spans="2:10" s="73" customFormat="1" ht="11.25">
      <c r="J82" s="114"/>
    </row>
    <row r="83" spans="2:10" s="104" customFormat="1" ht="11.25">
      <c r="J83" s="174"/>
    </row>
    <row r="84" spans="2:10" s="105" customFormat="1" ht="16.5">
      <c r="B84" s="106"/>
      <c r="J84" s="106"/>
    </row>
  </sheetData>
  <mergeCells count="19">
    <mergeCell ref="A80:C80"/>
    <mergeCell ref="H80:J80"/>
    <mergeCell ref="H35:J35"/>
    <mergeCell ref="A36:C36"/>
    <mergeCell ref="H36:J36"/>
    <mergeCell ref="A43:D43"/>
    <mergeCell ref="A44:D44"/>
    <mergeCell ref="A46:J46"/>
    <mergeCell ref="A47:J47"/>
    <mergeCell ref="G63:H63"/>
    <mergeCell ref="G76:H76"/>
    <mergeCell ref="H78:J78"/>
    <mergeCell ref="H79:J79"/>
    <mergeCell ref="H34:J34"/>
    <mergeCell ref="A1:D1"/>
    <mergeCell ref="A2:D2"/>
    <mergeCell ref="A3:J3"/>
    <mergeCell ref="A4:J4"/>
    <mergeCell ref="G32:H32"/>
  </mergeCells>
  <phoneticPr fontId="1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TKB HK1, 2021</vt:lpstr>
      <vt:lpstr>PCGD GDMN</vt:lpstr>
      <vt:lpstr>GDĐB</vt:lpstr>
      <vt:lpstr>GDTC</vt:lpstr>
      <vt:lpstr>SPÂN</vt:lpstr>
      <vt:lpstr>SPTA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 Nhuong</dc:creator>
  <cp:lastModifiedBy>ChauThanh</cp:lastModifiedBy>
  <cp:lastPrinted>2020-09-10T02:35:17Z</cp:lastPrinted>
  <dcterms:created xsi:type="dcterms:W3CDTF">2017-07-19T01:35:42Z</dcterms:created>
  <dcterms:modified xsi:type="dcterms:W3CDTF">2020-10-22T03:32:40Z</dcterms:modified>
</cp:coreProperties>
</file>